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REPORTES\"/>
    </mc:Choice>
  </mc:AlternateContent>
  <xr:revisionPtr revIDLastSave="0" documentId="13_ncr:1_{83F4EEC1-95BF-4C1C-9CC0-F2C99602EBA2}" xr6:coauthVersionLast="45" xr6:coauthVersionMax="45" xr10:uidLastSave="{00000000-0000-0000-0000-000000000000}"/>
  <bookViews>
    <workbookView xWindow="-120" yWindow="-120" windowWidth="20730" windowHeight="11160" tabRatio="612" firstSheet="1" activeTab="1" xr2:uid="{00000000-000D-0000-FFFF-FFFF00000000}"/>
  </bookViews>
  <sheets>
    <sheet name="DATOS GENERALES" sheetId="2" state="hidden" r:id="rId1"/>
    <sheet name="SEMANA 1" sheetId="1" r:id="rId2"/>
    <sheet name="SEMANA 2" sheetId="9" r:id="rId3"/>
    <sheet name="SEMANA 3" sheetId="10" r:id="rId4"/>
    <sheet name="SEMANA 4" sheetId="11" r:id="rId5"/>
    <sheet name="SEMANA 5" sheetId="12" r:id="rId6"/>
    <sheet name="RESUMEN MENSUAL" sheetId="7"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C17" i="7" l="1"/>
  <c r="AY17" i="7"/>
  <c r="AT17" i="7"/>
  <c r="AS17" i="7"/>
  <c r="AO17" i="7"/>
  <c r="AN17" i="7"/>
  <c r="AJ17" i="7"/>
  <c r="AI17" i="7"/>
  <c r="AH17" i="7"/>
  <c r="T16" i="7"/>
  <c r="T15" i="7"/>
  <c r="Y45" i="12"/>
  <c r="Q45" i="12"/>
  <c r="P45" i="12"/>
  <c r="O45" i="12"/>
  <c r="N45" i="12"/>
  <c r="M45" i="12"/>
  <c r="L45" i="12"/>
  <c r="K45" i="12"/>
  <c r="H45" i="12"/>
  <c r="G45" i="12"/>
  <c r="F45" i="12"/>
  <c r="E45" i="12"/>
  <c r="D45" i="12"/>
  <c r="J44" i="12"/>
  <c r="I44" i="12"/>
  <c r="C44" i="12"/>
  <c r="B44" i="12"/>
  <c r="J43" i="12"/>
  <c r="I43" i="12"/>
  <c r="C43" i="12"/>
  <c r="B43" i="12"/>
  <c r="J42" i="12"/>
  <c r="I42" i="12"/>
  <c r="C42" i="12"/>
  <c r="B42" i="12"/>
  <c r="J41" i="12"/>
  <c r="I41" i="12"/>
  <c r="C41" i="12"/>
  <c r="B41" i="12"/>
  <c r="J40" i="12"/>
  <c r="I40" i="12"/>
  <c r="C40" i="12"/>
  <c r="B40" i="12"/>
  <c r="J39" i="12"/>
  <c r="I39" i="12"/>
  <c r="C39" i="12"/>
  <c r="B39" i="12"/>
  <c r="J38" i="12"/>
  <c r="I38" i="12"/>
  <c r="C38" i="12"/>
  <c r="B38" i="12"/>
  <c r="J37" i="12"/>
  <c r="I37" i="12"/>
  <c r="C37" i="12"/>
  <c r="B37" i="12"/>
  <c r="J36" i="12"/>
  <c r="I36" i="12"/>
  <c r="C36" i="12"/>
  <c r="B36" i="12"/>
  <c r="J35" i="12"/>
  <c r="I35" i="12"/>
  <c r="C35" i="12"/>
  <c r="B35" i="12"/>
  <c r="J34" i="12"/>
  <c r="I34" i="12"/>
  <c r="C34" i="12"/>
  <c r="B34" i="12"/>
  <c r="J33" i="12"/>
  <c r="I33" i="12"/>
  <c r="C33" i="12"/>
  <c r="B33" i="12"/>
  <c r="J32" i="12"/>
  <c r="I32" i="12"/>
  <c r="C32" i="12"/>
  <c r="B32" i="12"/>
  <c r="J31" i="12"/>
  <c r="I31" i="12"/>
  <c r="C31" i="12"/>
  <c r="B31" i="12"/>
  <c r="J30" i="12"/>
  <c r="I30" i="12"/>
  <c r="C30" i="12"/>
  <c r="B30" i="12"/>
  <c r="J29" i="12"/>
  <c r="I29" i="12"/>
  <c r="C29" i="12"/>
  <c r="B29" i="12"/>
  <c r="J28" i="12"/>
  <c r="I28" i="12"/>
  <c r="C28" i="12"/>
  <c r="B28" i="12"/>
  <c r="J27" i="12"/>
  <c r="I27" i="12"/>
  <c r="C27" i="12"/>
  <c r="B27" i="12"/>
  <c r="J26" i="12"/>
  <c r="I26" i="12"/>
  <c r="C26" i="12"/>
  <c r="B26" i="12"/>
  <c r="J25" i="12"/>
  <c r="I25" i="12"/>
  <c r="C25" i="12"/>
  <c r="B25" i="12"/>
  <c r="J24" i="12"/>
  <c r="I24" i="12"/>
  <c r="C24" i="12"/>
  <c r="B24" i="12"/>
  <c r="J23" i="12"/>
  <c r="I23" i="12"/>
  <c r="C23" i="12"/>
  <c r="B23" i="12"/>
  <c r="J22" i="12"/>
  <c r="I22" i="12"/>
  <c r="C22" i="12"/>
  <c r="B22" i="12"/>
  <c r="J21" i="12"/>
  <c r="I21" i="12"/>
  <c r="C21" i="12"/>
  <c r="B21" i="12"/>
  <c r="J20" i="12"/>
  <c r="I20" i="12"/>
  <c r="C20" i="12"/>
  <c r="B20" i="12"/>
  <c r="J19" i="12"/>
  <c r="I19" i="12"/>
  <c r="C19" i="12"/>
  <c r="B19" i="12"/>
  <c r="J18" i="12"/>
  <c r="I18" i="12"/>
  <c r="C18" i="12"/>
  <c r="B18" i="12"/>
  <c r="J17" i="12"/>
  <c r="I17" i="12"/>
  <c r="C17" i="12"/>
  <c r="B17" i="12"/>
  <c r="J16" i="12"/>
  <c r="I16" i="12"/>
  <c r="C16" i="12"/>
  <c r="B16" i="12"/>
  <c r="J15" i="12"/>
  <c r="J45" i="12" s="1"/>
  <c r="U18" i="7" s="1"/>
  <c r="I15" i="12"/>
  <c r="I45" i="12" s="1"/>
  <c r="T18" i="7" s="1"/>
  <c r="C15" i="12"/>
  <c r="B15" i="12"/>
  <c r="D14" i="12"/>
  <c r="E14" i="12" s="1"/>
  <c r="F14" i="12" s="1"/>
  <c r="G14" i="12" s="1"/>
  <c r="H14" i="12" s="1"/>
  <c r="I12" i="12"/>
  <c r="AA7" i="12"/>
  <c r="V7" i="12"/>
  <c r="S7" i="12"/>
  <c r="M7" i="12"/>
  <c r="G7" i="12"/>
  <c r="C7" i="12"/>
  <c r="AA6" i="12"/>
  <c r="V6" i="12"/>
  <c r="S6" i="12"/>
  <c r="M6" i="12"/>
  <c r="G6" i="12"/>
  <c r="R15" i="7"/>
  <c r="R16" i="7" s="1"/>
  <c r="Y45" i="11"/>
  <c r="Q45" i="11"/>
  <c r="P45" i="11"/>
  <c r="O45" i="11"/>
  <c r="N45" i="11"/>
  <c r="M45" i="11"/>
  <c r="L45" i="11"/>
  <c r="K45" i="11"/>
  <c r="H45" i="11"/>
  <c r="G45" i="11"/>
  <c r="F45" i="11"/>
  <c r="E45" i="11"/>
  <c r="D45" i="11"/>
  <c r="J44" i="11"/>
  <c r="I44" i="11"/>
  <c r="C44" i="11"/>
  <c r="B44" i="11"/>
  <c r="J43" i="11"/>
  <c r="I43" i="11"/>
  <c r="C43" i="11"/>
  <c r="B43" i="11"/>
  <c r="J42" i="11"/>
  <c r="I42" i="11"/>
  <c r="C42" i="11"/>
  <c r="B42" i="11"/>
  <c r="J41" i="11"/>
  <c r="I41" i="11"/>
  <c r="C41" i="11"/>
  <c r="B41" i="11"/>
  <c r="J40" i="11"/>
  <c r="I40" i="11"/>
  <c r="C40" i="11"/>
  <c r="B40" i="11"/>
  <c r="J39" i="11"/>
  <c r="I39" i="11"/>
  <c r="C39" i="11"/>
  <c r="B39" i="11"/>
  <c r="J38" i="11"/>
  <c r="I38" i="11"/>
  <c r="C38" i="11"/>
  <c r="B38" i="11"/>
  <c r="J37" i="11"/>
  <c r="I37" i="11"/>
  <c r="C37" i="11"/>
  <c r="B37" i="11"/>
  <c r="J36" i="11"/>
  <c r="I36" i="11"/>
  <c r="C36" i="11"/>
  <c r="B36" i="11"/>
  <c r="J35" i="11"/>
  <c r="I35" i="11"/>
  <c r="C35" i="11"/>
  <c r="B35" i="11"/>
  <c r="J34" i="11"/>
  <c r="I34" i="11"/>
  <c r="C34" i="11"/>
  <c r="B34" i="11"/>
  <c r="J33" i="11"/>
  <c r="I33" i="11"/>
  <c r="C33" i="11"/>
  <c r="B33" i="11"/>
  <c r="J32" i="11"/>
  <c r="I32" i="11"/>
  <c r="C32" i="11"/>
  <c r="B32" i="11"/>
  <c r="J31" i="11"/>
  <c r="I31" i="11"/>
  <c r="C31" i="11"/>
  <c r="B31" i="11"/>
  <c r="J30" i="11"/>
  <c r="I30" i="11"/>
  <c r="C30" i="11"/>
  <c r="B30" i="11"/>
  <c r="J29" i="11"/>
  <c r="I29" i="11"/>
  <c r="C29" i="11"/>
  <c r="B29" i="11"/>
  <c r="J28" i="11"/>
  <c r="I28" i="11"/>
  <c r="C28" i="11"/>
  <c r="B28" i="11"/>
  <c r="J27" i="11"/>
  <c r="I27" i="11"/>
  <c r="C27" i="11"/>
  <c r="B27" i="11"/>
  <c r="J26" i="11"/>
  <c r="I26" i="11"/>
  <c r="C26" i="11"/>
  <c r="B26" i="11"/>
  <c r="J25" i="11"/>
  <c r="I25" i="11"/>
  <c r="C25" i="11"/>
  <c r="B25" i="11"/>
  <c r="J24" i="11"/>
  <c r="I24" i="11"/>
  <c r="C24" i="11"/>
  <c r="B24" i="11"/>
  <c r="J23" i="11"/>
  <c r="I23" i="11"/>
  <c r="C23" i="11"/>
  <c r="B23" i="11"/>
  <c r="J22" i="11"/>
  <c r="I22" i="11"/>
  <c r="C22" i="11"/>
  <c r="B22" i="11"/>
  <c r="J21" i="11"/>
  <c r="I21" i="11"/>
  <c r="C21" i="11"/>
  <c r="B21" i="11"/>
  <c r="J20" i="11"/>
  <c r="I20" i="11"/>
  <c r="C20" i="11"/>
  <c r="B20" i="11"/>
  <c r="J19" i="11"/>
  <c r="I19" i="11"/>
  <c r="C19" i="11"/>
  <c r="B19" i="11"/>
  <c r="J18" i="11"/>
  <c r="I18" i="11"/>
  <c r="C18" i="11"/>
  <c r="B18" i="11"/>
  <c r="J17" i="11"/>
  <c r="I17" i="11"/>
  <c r="C17" i="11"/>
  <c r="B17" i="11"/>
  <c r="J16" i="11"/>
  <c r="I16" i="11"/>
  <c r="C16" i="11"/>
  <c r="B16" i="11"/>
  <c r="J15" i="11"/>
  <c r="I15" i="11"/>
  <c r="I45" i="11" s="1"/>
  <c r="R18" i="7" s="1"/>
  <c r="C15" i="11"/>
  <c r="B15" i="11"/>
  <c r="D14" i="11"/>
  <c r="E14" i="11" s="1"/>
  <c r="F14" i="11" s="1"/>
  <c r="G14" i="11" s="1"/>
  <c r="H14" i="11" s="1"/>
  <c r="I12" i="11"/>
  <c r="AA7" i="11"/>
  <c r="V7" i="11"/>
  <c r="S7" i="11"/>
  <c r="M7" i="11"/>
  <c r="G7" i="11"/>
  <c r="C7" i="11"/>
  <c r="AA6" i="11"/>
  <c r="V6" i="11"/>
  <c r="S6" i="11"/>
  <c r="M6" i="11"/>
  <c r="G6" i="11"/>
  <c r="P15" i="7"/>
  <c r="P16" i="7" s="1"/>
  <c r="Y45" i="10"/>
  <c r="Q45" i="10"/>
  <c r="P45" i="10"/>
  <c r="O45" i="10"/>
  <c r="N45" i="10"/>
  <c r="M45" i="10"/>
  <c r="L45" i="10"/>
  <c r="K45" i="10"/>
  <c r="H45" i="10"/>
  <c r="G45" i="10"/>
  <c r="F45" i="10"/>
  <c r="E45" i="10"/>
  <c r="D45" i="10"/>
  <c r="J44" i="10"/>
  <c r="I44" i="10"/>
  <c r="C44" i="10"/>
  <c r="B44" i="10"/>
  <c r="J43" i="10"/>
  <c r="I43" i="10"/>
  <c r="C43" i="10"/>
  <c r="B43" i="10"/>
  <c r="J42" i="10"/>
  <c r="I42" i="10"/>
  <c r="C42" i="10"/>
  <c r="B42" i="10"/>
  <c r="J41" i="10"/>
  <c r="I41" i="10"/>
  <c r="C41" i="10"/>
  <c r="B41" i="10"/>
  <c r="J40" i="10"/>
  <c r="I40" i="10"/>
  <c r="C40" i="10"/>
  <c r="B40" i="10"/>
  <c r="J39" i="10"/>
  <c r="I39" i="10"/>
  <c r="C39" i="10"/>
  <c r="B39" i="10"/>
  <c r="J38" i="10"/>
  <c r="I38" i="10"/>
  <c r="C38" i="10"/>
  <c r="B38" i="10"/>
  <c r="J37" i="10"/>
  <c r="I37" i="10"/>
  <c r="C37" i="10"/>
  <c r="B37" i="10"/>
  <c r="J36" i="10"/>
  <c r="I36" i="10"/>
  <c r="C36" i="10"/>
  <c r="B36" i="10"/>
  <c r="J35" i="10"/>
  <c r="I35" i="10"/>
  <c r="C35" i="10"/>
  <c r="B35" i="10"/>
  <c r="J34" i="10"/>
  <c r="I34" i="10"/>
  <c r="C34" i="10"/>
  <c r="B34" i="10"/>
  <c r="J33" i="10"/>
  <c r="I33" i="10"/>
  <c r="C33" i="10"/>
  <c r="B33" i="10"/>
  <c r="J32" i="10"/>
  <c r="I32" i="10"/>
  <c r="C32" i="10"/>
  <c r="B32" i="10"/>
  <c r="J31" i="10"/>
  <c r="I31" i="10"/>
  <c r="C31" i="10"/>
  <c r="B31" i="10"/>
  <c r="J30" i="10"/>
  <c r="I30" i="10"/>
  <c r="C30" i="10"/>
  <c r="B30" i="10"/>
  <c r="J29" i="10"/>
  <c r="I29" i="10"/>
  <c r="C29" i="10"/>
  <c r="B29" i="10"/>
  <c r="J28" i="10"/>
  <c r="I28" i="10"/>
  <c r="C28" i="10"/>
  <c r="B28" i="10"/>
  <c r="J27" i="10"/>
  <c r="I27" i="10"/>
  <c r="C27" i="10"/>
  <c r="B27" i="10"/>
  <c r="J26" i="10"/>
  <c r="I26" i="10"/>
  <c r="C26" i="10"/>
  <c r="B26" i="10"/>
  <c r="J25" i="10"/>
  <c r="I25" i="10"/>
  <c r="C25" i="10"/>
  <c r="B25" i="10"/>
  <c r="J24" i="10"/>
  <c r="I24" i="10"/>
  <c r="C24" i="10"/>
  <c r="B24" i="10"/>
  <c r="J23" i="10"/>
  <c r="I23" i="10"/>
  <c r="C23" i="10"/>
  <c r="B23" i="10"/>
  <c r="J22" i="10"/>
  <c r="I22" i="10"/>
  <c r="C22" i="10"/>
  <c r="B22" i="10"/>
  <c r="J21" i="10"/>
  <c r="I21" i="10"/>
  <c r="C21" i="10"/>
  <c r="B21" i="10"/>
  <c r="J20" i="10"/>
  <c r="I20" i="10"/>
  <c r="C20" i="10"/>
  <c r="B20" i="10"/>
  <c r="J19" i="10"/>
  <c r="I19" i="10"/>
  <c r="C19" i="10"/>
  <c r="B19" i="10"/>
  <c r="J18" i="10"/>
  <c r="I18" i="10"/>
  <c r="C18" i="10"/>
  <c r="B18" i="10"/>
  <c r="J17" i="10"/>
  <c r="I17" i="10"/>
  <c r="C17" i="10"/>
  <c r="B17" i="10"/>
  <c r="J16" i="10"/>
  <c r="I16" i="10"/>
  <c r="C16" i="10"/>
  <c r="B16" i="10"/>
  <c r="J15" i="10"/>
  <c r="J45" i="10" s="1"/>
  <c r="Q18" i="7" s="1"/>
  <c r="I15" i="10"/>
  <c r="C15" i="10"/>
  <c r="B15" i="10"/>
  <c r="D14" i="10"/>
  <c r="E14" i="10" s="1"/>
  <c r="F14" i="10" s="1"/>
  <c r="G14" i="10" s="1"/>
  <c r="H14" i="10" s="1"/>
  <c r="I12" i="10"/>
  <c r="AA7" i="10"/>
  <c r="V7" i="10"/>
  <c r="S7" i="10"/>
  <c r="M7" i="10"/>
  <c r="G7" i="10"/>
  <c r="C7" i="10"/>
  <c r="AA6" i="10"/>
  <c r="V6" i="10"/>
  <c r="S6" i="10"/>
  <c r="M6" i="10"/>
  <c r="G6" i="10"/>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15" i="9"/>
  <c r="N15" i="7"/>
  <c r="N16" i="7" s="1"/>
  <c r="AA7" i="9"/>
  <c r="AA6" i="9"/>
  <c r="V7" i="9"/>
  <c r="V6" i="9"/>
  <c r="S7" i="9"/>
  <c r="S6" i="9"/>
  <c r="M7" i="9"/>
  <c r="M6" i="9"/>
  <c r="G7" i="9"/>
  <c r="G6" i="9"/>
  <c r="C7" i="9"/>
  <c r="Y45" i="9"/>
  <c r="Q45" i="9"/>
  <c r="P45" i="9"/>
  <c r="O45" i="9"/>
  <c r="N45" i="9"/>
  <c r="M45" i="9"/>
  <c r="L45" i="9"/>
  <c r="K45" i="9"/>
  <c r="H45" i="9"/>
  <c r="G45" i="9"/>
  <c r="F45" i="9"/>
  <c r="E45" i="9"/>
  <c r="D45" i="9"/>
  <c r="J44" i="9"/>
  <c r="I44" i="9"/>
  <c r="J43" i="9"/>
  <c r="I43" i="9"/>
  <c r="J42" i="9"/>
  <c r="I42" i="9"/>
  <c r="J41" i="9"/>
  <c r="I41" i="9"/>
  <c r="J40" i="9"/>
  <c r="I40" i="9"/>
  <c r="J39" i="9"/>
  <c r="I39" i="9"/>
  <c r="J38" i="9"/>
  <c r="I38" i="9"/>
  <c r="J37" i="9"/>
  <c r="I37" i="9"/>
  <c r="J36" i="9"/>
  <c r="I36" i="9"/>
  <c r="J35" i="9"/>
  <c r="I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J20" i="9"/>
  <c r="I20" i="9"/>
  <c r="J19" i="9"/>
  <c r="I19" i="9"/>
  <c r="J18" i="9"/>
  <c r="I18" i="9"/>
  <c r="J17" i="9"/>
  <c r="I17" i="9"/>
  <c r="J16" i="9"/>
  <c r="I16" i="9"/>
  <c r="J15" i="9"/>
  <c r="I15" i="9"/>
  <c r="D14" i="9"/>
  <c r="E14" i="9" s="1"/>
  <c r="F14" i="9" s="1"/>
  <c r="G14" i="9" s="1"/>
  <c r="H14" i="9" s="1"/>
  <c r="I12" i="9"/>
  <c r="J45" i="11" l="1"/>
  <c r="S18" i="7" s="1"/>
  <c r="I45" i="10"/>
  <c r="P18" i="7" s="1"/>
  <c r="I45" i="9"/>
  <c r="N18" i="7" s="1"/>
  <c r="J45" i="9"/>
  <c r="O18" i="7" s="1"/>
  <c r="U12" i="7" l="1"/>
  <c r="O12" i="7"/>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H17" i="7" l="1"/>
  <c r="F8" i="7"/>
  <c r="F7" i="7"/>
  <c r="Y45" i="1"/>
  <c r="AX17" i="7" s="1"/>
  <c r="K17" i="7"/>
  <c r="C8" i="7"/>
  <c r="J17" i="7"/>
  <c r="I17" i="7"/>
  <c r="F17" i="7"/>
  <c r="E17" i="7"/>
  <c r="D17" i="7"/>
  <c r="C17" i="7"/>
  <c r="B17" i="7"/>
  <c r="L15" i="7" l="1"/>
  <c r="L16" i="7" s="1"/>
  <c r="P45" i="1" l="1"/>
  <c r="AC17" i="7" s="1"/>
  <c r="M45" i="1"/>
  <c r="Z17" i="7" s="1"/>
  <c r="D14" i="1"/>
  <c r="E14" i="1" s="1"/>
  <c r="F14" i="1" s="1"/>
  <c r="G14" i="1" s="1"/>
  <c r="H14" i="1" s="1"/>
  <c r="I12" i="1"/>
  <c r="J15" i="1" l="1"/>
  <c r="I15" i="1"/>
  <c r="I45" i="1" s="1"/>
  <c r="L18" i="7" s="1"/>
  <c r="V17" i="7" s="1"/>
  <c r="K45" i="1"/>
  <c r="X17" i="7" s="1"/>
  <c r="L45" i="1"/>
  <c r="Y17" i="7" s="1"/>
  <c r="N45" i="1"/>
  <c r="AA17" i="7" s="1"/>
  <c r="O45" i="1"/>
  <c r="AB17" i="7" s="1"/>
  <c r="Q45" i="1"/>
  <c r="AD17" i="7" s="1"/>
  <c r="J45" i="1" l="1"/>
  <c r="M18" i="7" s="1"/>
  <c r="W17" i="7" s="1"/>
  <c r="E45" i="1"/>
  <c r="F45" i="1"/>
  <c r="G45" i="1"/>
  <c r="H45" i="1"/>
  <c r="D45" i="1"/>
</calcChain>
</file>

<file path=xl/sharedStrings.xml><?xml version="1.0" encoding="utf-8"?>
<sst xmlns="http://schemas.openxmlformats.org/spreadsheetml/2006/main" count="724" uniqueCount="137">
  <si>
    <t>INFORME MENSUAL DE LAS ACTIVIDADES REALIZADAS</t>
  </si>
  <si>
    <t>DATOS GENERALES:</t>
  </si>
  <si>
    <t>CETPRO</t>
  </si>
  <si>
    <t>N°</t>
  </si>
  <si>
    <t>Apellidos y Nombres del (la) Estudiante</t>
  </si>
  <si>
    <t>N° de teléfono del Estudiante</t>
  </si>
  <si>
    <t>Redes Sociales</t>
  </si>
  <si>
    <t>Dispositivos</t>
  </si>
  <si>
    <t>Sin Acceso</t>
  </si>
  <si>
    <t>Total</t>
  </si>
  <si>
    <t>Acompañar a los estudiantes en sus experiencias de aprendizaje en medio más usado: Redes Sociales, Plataformas y Otros, Indicar, del total de estudiantes a su cargo, el número de estudiantes a quienes has podido acompañar en su aprendizaje y nombrar los medios a través del cual acceden al Servicio Educativo No Presencial</t>
  </si>
  <si>
    <t>LOGROS DEL DOCENTE EN ESTA ACTIVIDAD</t>
  </si>
  <si>
    <t>DIFICULTADES DEL DOCENTE EN ESTA ACTIVIDAD</t>
  </si>
  <si>
    <t>SUGERENCIAS PARA MEJORAR SU TRABAJO EN ESTA ACTIVIDAD</t>
  </si>
  <si>
    <t>Marcar con una “X” el canal o canales por los cuales accedieron los y las estudiantes a las experiencias de aprendizaje de “Servicio Educativo no Presencial” durante la semana correspondiente.</t>
  </si>
  <si>
    <t>Moodle</t>
  </si>
  <si>
    <t>Google Sites</t>
  </si>
  <si>
    <t>Classroom</t>
  </si>
  <si>
    <t>Email</t>
  </si>
  <si>
    <t>WhatsApp</t>
  </si>
  <si>
    <t>Facebook</t>
  </si>
  <si>
    <t>Zoom</t>
  </si>
  <si>
    <r>
      <t>I.</t>
    </r>
    <r>
      <rPr>
        <b/>
        <sz val="16"/>
        <color theme="1"/>
        <rFont val="Times New Roman"/>
        <family val="1"/>
      </rPr>
      <t xml:space="preserve">              </t>
    </r>
    <r>
      <rPr>
        <b/>
        <sz val="16"/>
        <color theme="1"/>
        <rFont val="Arial"/>
        <family val="2"/>
      </rPr>
      <t xml:space="preserve">DATOS Y ACCESO DE LOS ESTUDIANTES </t>
    </r>
  </si>
  <si>
    <t>Miríadax</t>
  </si>
  <si>
    <t>Cisco Webex</t>
  </si>
  <si>
    <t>Udemy</t>
  </si>
  <si>
    <t>Plataformas</t>
  </si>
  <si>
    <t>Google</t>
  </si>
  <si>
    <t>Celular</t>
  </si>
  <si>
    <t>Radio</t>
  </si>
  <si>
    <t>Televisor</t>
  </si>
  <si>
    <t>Otro Especificar</t>
  </si>
  <si>
    <t>servicio educativo Asincrónico</t>
  </si>
  <si>
    <t>servicio educativo sincrónico</t>
  </si>
  <si>
    <t>Medios de Comunicación al Acceso al servicio educativo no presencial</t>
  </si>
  <si>
    <t>Dispositvos</t>
  </si>
  <si>
    <t>Aplicativos</t>
  </si>
  <si>
    <t>Teléfono Fijo</t>
  </si>
  <si>
    <t>Meet Google</t>
  </si>
  <si>
    <t>Edx</t>
  </si>
  <si>
    <t>SERVICIO EDUCATIVO ASINCRÓNICO</t>
  </si>
  <si>
    <t>SERVICIO EDUCATIVO SINCRÓNICO</t>
  </si>
  <si>
    <t>MEDIOS DE COMUNICACIÓN DEL ACCESO AL SERVICIO EDUCATIVO NO PRESENCIAL</t>
  </si>
  <si>
    <t xml:space="preserve">
Indicar las principales evidencias que has recibido de tus estudiantes y los aspectos más comunes en que has brindado la retroalimentación.
</t>
  </si>
  <si>
    <t xml:space="preserve">
Nombrar las acciones de coordinación y los temas en torno a los cuales giró el trabajo colegiado.
</t>
  </si>
  <si>
    <t xml:space="preserve">
Indicar el N° de estudiantes con el que pudo comunicarse y nombrar los temas recurrentes en torno a los cuales giró la comunicación
</t>
  </si>
  <si>
    <t xml:space="preserve">
Nombrar otras actividades que considera importante relevar
</t>
  </si>
  <si>
    <t xml:space="preserve"> Nombrar las actividades que hayas generado, adaptado y, de ser el caso, los materiales que hayas generado u otros materiales educativos.</t>
  </si>
  <si>
    <t xml:space="preserve"> Redes Sociales, Plataformas y Otros, Indicar, del total de estudiantes a su cargo, el número de estudiantes a quienes has podido acompañar en su aprendizaje y nombrar los medios a través del cual acceden al Servicio Educativo No Presencial.</t>
  </si>
  <si>
    <t>FORMATO 01</t>
  </si>
  <si>
    <t xml:space="preserve">NOTA: </t>
  </si>
  <si>
    <t>Actividad 1. Acompañar a los estudiantes en sus experiencias de aprendizaje en medio más usado</t>
  </si>
  <si>
    <t>Actividad 2. Generación de materiales y/o adaptación de actividades</t>
  </si>
  <si>
    <t>Actividad 3. Recojo de evidencias y retroalimentación a estudiantes</t>
  </si>
  <si>
    <t>Actividad 4. Trabajo colegiado y coordinación con el director o equipo directivo</t>
  </si>
  <si>
    <t>Actividad 5. Comunicación con los Estudiantes</t>
  </si>
  <si>
    <t>Actividad 6. Otras actividades realizadas</t>
  </si>
  <si>
    <t>GRE</t>
  </si>
  <si>
    <t>CICLO</t>
  </si>
  <si>
    <t>UGEL</t>
  </si>
  <si>
    <t>UNIDAD DIDACTICA</t>
  </si>
  <si>
    <t>Cisco</t>
  </si>
  <si>
    <t>TOTAL CON ACCESO</t>
  </si>
  <si>
    <t>TOTAL SIN ACCESO</t>
  </si>
  <si>
    <t>Formato 01 de la RVM N° 040-2020-MINEDU del OFICIO MÚLTIPLE 00040-2020-MINEDU/VMGP-DIGEDD-DITEN. Adaptada a la Modalidad de Educación Técnico Productiva según la RVM N° 087-2020-MINEDU y Oficializado según la directiva DIRECTIVA N°           2020-GRM/GRE-MOQUEGUA/DGP que será utilizado para el recojo de los nudos críticos de la práctica pedagógica de los Centros de Educación Técnico Productiva del ámbito de la Gerencia Regional de Educación de Moquegua.</t>
  </si>
  <si>
    <t>N° ESTUDIANTES MATRICULADOS</t>
  </si>
  <si>
    <t>NOMBRE DEL MÓDULO</t>
  </si>
  <si>
    <t>ANEXO N° 01</t>
  </si>
  <si>
    <t>N° HORAS DE EFSRT</t>
  </si>
  <si>
    <t>NOMBRE DEL DOCENTE</t>
  </si>
  <si>
    <t>DATOS GENERALES</t>
  </si>
  <si>
    <t>DIRECTOR (A)</t>
  </si>
  <si>
    <t>Indicar las principales evidencias que has recibido de tus estudiantes y los aspectos más comunes en que has brindado la retroalimentación</t>
  </si>
  <si>
    <t>FECHA DE TERMINO DEL MODULO</t>
  </si>
  <si>
    <t>FECHA DE INICIO DEL MODULO</t>
  </si>
  <si>
    <t>MES:</t>
  </si>
  <si>
    <t>LUN</t>
  </si>
  <si>
    <t>MAR</t>
  </si>
  <si>
    <t>MIE</t>
  </si>
  <si>
    <t>JUE</t>
  </si>
  <si>
    <t>VIE</t>
  </si>
  <si>
    <t>AL</t>
  </si>
  <si>
    <t>SEMANA DEL:</t>
  </si>
  <si>
    <t>AÑO:</t>
  </si>
  <si>
    <t xml:space="preserve">
Nombrar otras actividades que considera importantes relevar
</t>
  </si>
  <si>
    <t xml:space="preserve">DATOS Y ACCESO DE LOS ESTUDIANTES </t>
  </si>
  <si>
    <t>DESCRIPCIÓN DE LAS ACTIVIDADES REALIZADAS</t>
  </si>
  <si>
    <t>MES</t>
  </si>
  <si>
    <t>AÑO</t>
  </si>
  <si>
    <t>Actividades Generadas
(Indique x Día)</t>
  </si>
  <si>
    <t>Evidencias
(Indique x Día)</t>
  </si>
  <si>
    <t>Aspectos retroalimentados
(Indique x Día)</t>
  </si>
  <si>
    <t xml:space="preserve">Acciones de coordinación con el director o equipo directivo
(Indique x Día) </t>
  </si>
  <si>
    <t>Temas del trabajo colegiado
(Indique x Día)</t>
  </si>
  <si>
    <t>DIA 2:</t>
  </si>
  <si>
    <t>DIA 1:</t>
  </si>
  <si>
    <t>DIA 4:</t>
  </si>
  <si>
    <t>DIA 5:</t>
  </si>
  <si>
    <t>DIA 3:</t>
  </si>
  <si>
    <t>Nro del estudiantes</t>
  </si>
  <si>
    <t>Temas de comunicación
(Indique x Día)</t>
  </si>
  <si>
    <t>Actividades
(Indique x Día, si las hubiera)</t>
  </si>
  <si>
    <t>APELLIDOS Y NOMBRES DEL DOCENTE</t>
  </si>
  <si>
    <t>MOQUEGUA</t>
  </si>
  <si>
    <t>APELLIDOS Y NOMBRES DEL (LA) ESTUDIANTE</t>
  </si>
  <si>
    <t>NUMERO DE TELEFONO</t>
  </si>
  <si>
    <t>ESPECIALIDAD / OPCION OCUPACIONAL</t>
  </si>
  <si>
    <t>TOTAL DE HORAS</t>
  </si>
  <si>
    <t>SEMANA 1
DEL __ AL __</t>
  </si>
  <si>
    <t>SEMANA 2
DEL __ AL __</t>
  </si>
  <si>
    <t>SEMANA 3
DEL __ AL __</t>
  </si>
  <si>
    <t>SEMANA 4
DEL __ AL __</t>
  </si>
  <si>
    <t>SEMANA 5
DEL __ AL __</t>
  </si>
  <si>
    <t>RESUMEN DE ACCESO: SEMANA 1 A SEMANA 05</t>
  </si>
  <si>
    <t>SI</t>
  </si>
  <si>
    <t>NO</t>
  </si>
  <si>
    <t>N° HORAS DEL
MÓDULO</t>
  </si>
  <si>
    <t>FECHA DE FIN DEL MODULO</t>
  </si>
  <si>
    <t>MODULO</t>
  </si>
  <si>
    <t>Total
OTRAS Actividades</t>
  </si>
  <si>
    <t>Total de Actividades ADAPTADAS</t>
  </si>
  <si>
    <t>Total de Actividades GENERADAS</t>
  </si>
  <si>
    <t>Total Aspectos Retroalimentados</t>
  </si>
  <si>
    <t>Total de Evidencias</t>
  </si>
  <si>
    <t>Indique en forma descriptiva de acuerdo al indicador solicitado
(hasta 5 items x Indicador)</t>
  </si>
  <si>
    <t>Total de temas del trabajo colegiado</t>
  </si>
  <si>
    <t xml:space="preserve">Total Acciones de coordinación con el director o equipo directivo </t>
  </si>
  <si>
    <t>Total de estudiantes con los que se comunicó</t>
  </si>
  <si>
    <t>Total de
Temas de comunicación</t>
  </si>
  <si>
    <t>Total de OTRAS
Actividades</t>
  </si>
  <si>
    <t>Actividades Adaptados
(Indique x Día)</t>
  </si>
  <si>
    <t>Otras Actividades Educativas
(Indique x Día)</t>
  </si>
  <si>
    <t>Indique en forma resumida de acuerdo al indicador solicitado
(hasta 5 items x Indicador)</t>
  </si>
  <si>
    <t>DATOS DEL MODULO</t>
  </si>
  <si>
    <t>NOMBRE DEL DIRECTOR (A)</t>
  </si>
  <si>
    <t>INFORME DE ACTIVIDADES REALIZADAS DURANTE LA SEMANA</t>
  </si>
  <si>
    <t>RESUMEN MENSUAL DE LAS ACTIVIDADES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</si>
</sst>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2" x14ac:knownFonts="1">
    <font>
      <sz val="11"/>
      <color theme="1"/>
      <name val="Calibri"/>
      <family val="2"/>
      <scheme val="minor"/>
    </font>
    <font>
      <b/>
      <sz val="16"/>
      <color theme="1"/>
      <name val="Arial"/>
      <family val="2"/>
    </font>
    <font>
      <b/>
      <sz val="16"/>
      <color theme="1"/>
      <name val="Times New Roman"/>
      <family val="1"/>
    </font>
    <font>
      <sz val="12"/>
      <color theme="1"/>
      <name val="Calibri"/>
      <family val="2"/>
      <scheme val="minor"/>
    </font>
    <font>
      <b/>
      <sz val="14"/>
      <color theme="1"/>
      <name val="Calibri"/>
      <family val="2"/>
      <scheme val="minor"/>
    </font>
    <font>
      <sz val="14"/>
      <color theme="1"/>
      <name val="Adobe Garamond Pro Bold"/>
      <family val="1"/>
    </font>
    <font>
      <b/>
      <sz val="16"/>
      <color theme="1"/>
      <name val="Adobe Garamond Pro Bold"/>
      <family val="1"/>
    </font>
    <font>
      <sz val="8"/>
      <color theme="1"/>
      <name val="Calibri"/>
      <family val="2"/>
      <scheme val="minor"/>
    </font>
    <font>
      <b/>
      <sz val="20"/>
      <color theme="1"/>
      <name val="Adobe Garamond Pro"/>
      <family val="1"/>
    </font>
    <font>
      <b/>
      <sz val="12"/>
      <color theme="1"/>
      <name val="Arial"/>
      <family val="2"/>
    </font>
    <font>
      <b/>
      <sz val="11"/>
      <color theme="1"/>
      <name val="Arial"/>
      <family val="2"/>
    </font>
    <font>
      <b/>
      <sz val="11"/>
      <color theme="1"/>
      <name val="Calibri"/>
      <family val="2"/>
      <scheme val="minor"/>
    </font>
    <font>
      <b/>
      <sz val="12"/>
      <color theme="1"/>
      <name val="Calibri"/>
      <family val="2"/>
      <scheme val="minor"/>
    </font>
    <font>
      <sz val="10"/>
      <color theme="1"/>
      <name val="Calibri"/>
      <family val="2"/>
      <scheme val="minor"/>
    </font>
    <font>
      <sz val="8"/>
      <name val="Calibri"/>
      <family val="2"/>
      <scheme val="minor"/>
    </font>
    <font>
      <sz val="11"/>
      <color theme="1"/>
      <name val="Arial"/>
      <family val="2"/>
    </font>
    <font>
      <b/>
      <sz val="14"/>
      <color theme="1"/>
      <name val="Arial"/>
      <family val="2"/>
    </font>
    <font>
      <b/>
      <sz val="16"/>
      <color theme="1"/>
      <name val="Calibri"/>
      <family val="2"/>
      <scheme val="minor"/>
    </font>
    <font>
      <b/>
      <sz val="18"/>
      <color theme="1"/>
      <name val="Calibri"/>
      <family val="2"/>
      <scheme val="minor"/>
    </font>
    <font>
      <sz val="11"/>
      <name val="Calibri"/>
      <family val="2"/>
      <scheme val="minor"/>
    </font>
    <font>
      <sz val="11"/>
      <color indexed="8"/>
      <name val="Calibri"/>
      <family val="2"/>
    </font>
    <font>
      <b/>
      <sz val="30"/>
      <color theme="1"/>
      <name val="Adobe Garamond Pro"/>
      <family val="1"/>
    </font>
  </fonts>
  <fills count="15">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rgb="FF00B0F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FFC000"/>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6">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xf numFmtId="0" fontId="0" fillId="3" borderId="1" xfId="0" applyFill="1" applyBorder="1" applyAlignment="1">
      <alignment horizontal="center" vertical="center" wrapText="1"/>
    </xf>
    <xf numFmtId="0" fontId="8" fillId="0" borderId="0" xfId="0" applyFont="1"/>
    <xf numFmtId="0" fontId="0" fillId="0" borderId="0" xfId="0" applyAlignment="1">
      <alignment horizontal="center"/>
    </xf>
    <xf numFmtId="0" fontId="0" fillId="0" borderId="0" xfId="0" applyBorder="1"/>
    <xf numFmtId="15" fontId="0" fillId="0" borderId="0" xfId="0" applyNumberFormat="1"/>
    <xf numFmtId="164" fontId="0" fillId="9" borderId="1" xfId="0" applyNumberFormat="1" applyFont="1" applyFill="1" applyBorder="1" applyAlignment="1">
      <alignment horizontal="center" vertical="center" wrapText="1"/>
    </xf>
    <xf numFmtId="0" fontId="0" fillId="0" borderId="0" xfId="0" applyAlignment="1">
      <alignment horizontal="center"/>
    </xf>
    <xf numFmtId="0" fontId="11" fillId="9" borderId="1" xfId="0" applyFont="1" applyFill="1" applyBorder="1" applyAlignment="1">
      <alignment horizontal="center" vertical="center"/>
    </xf>
    <xf numFmtId="0" fontId="0" fillId="0" borderId="0" xfId="0" applyBorder="1" applyProtection="1"/>
    <xf numFmtId="0" fontId="4" fillId="13" borderId="7" xfId="0"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left" vertical="center" indent="1"/>
    </xf>
    <xf numFmtId="0" fontId="0" fillId="0" borderId="0" xfId="0" applyBorder="1" applyAlignment="1">
      <alignment horizontal="center"/>
    </xf>
    <xf numFmtId="0" fontId="0" fillId="0" borderId="0" xfId="0" applyProtection="1"/>
    <xf numFmtId="15" fontId="0" fillId="0" borderId="0" xfId="0" applyNumberFormat="1" applyProtection="1"/>
    <xf numFmtId="0" fontId="0" fillId="0" borderId="0" xfId="0" applyAlignment="1" applyProtection="1">
      <alignment horizontal="center"/>
    </xf>
    <xf numFmtId="0" fontId="8" fillId="0" borderId="0" xfId="0" applyFont="1" applyProtection="1"/>
    <xf numFmtId="0" fontId="8" fillId="0" borderId="0" xfId="0" applyFont="1" applyAlignment="1" applyProtection="1">
      <alignment horizontal="center"/>
    </xf>
    <xf numFmtId="0" fontId="10" fillId="12" borderId="1" xfId="0" applyFont="1" applyFill="1" applyBorder="1" applyAlignment="1" applyProtection="1">
      <alignment horizontal="left" vertical="center" indent="1"/>
    </xf>
    <xf numFmtId="0" fontId="0" fillId="0" borderId="0" xfId="0" applyAlignment="1" applyProtection="1">
      <alignment horizontal="left" vertical="center" indent="1"/>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11" fillId="7" borderId="1" xfId="0" applyFont="1" applyFill="1" applyBorder="1" applyAlignment="1" applyProtection="1">
      <alignment horizontal="center" vertical="center"/>
    </xf>
    <xf numFmtId="0" fontId="11" fillId="14" borderId="1" xfId="0" applyFont="1" applyFill="1" applyBorder="1" applyAlignment="1" applyProtection="1">
      <alignment horizontal="center" vertical="center"/>
    </xf>
    <xf numFmtId="0" fontId="11" fillId="8" borderId="1" xfId="0" applyFont="1" applyFill="1" applyBorder="1" applyAlignment="1" applyProtection="1">
      <alignment horizontal="center" vertical="center"/>
    </xf>
    <xf numFmtId="0" fontId="13" fillId="0" borderId="1" xfId="0" applyFont="1" applyBorder="1" applyAlignment="1" applyProtection="1">
      <alignment vertical="center"/>
      <protection locked="0"/>
    </xf>
    <xf numFmtId="0" fontId="0" fillId="0" borderId="0" xfId="0" applyBorder="1" applyAlignment="1"/>
    <xf numFmtId="0" fontId="0" fillId="0" borderId="1" xfId="0" applyBorder="1" applyAlignment="1">
      <alignment horizontal="center" vertical="center"/>
    </xf>
    <xf numFmtId="0" fontId="0" fillId="0" borderId="0" xfId="0" applyAlignment="1">
      <alignment horizontal="center"/>
    </xf>
    <xf numFmtId="0" fontId="10" fillId="12" borderId="1" xfId="0" applyFont="1" applyFill="1" applyBorder="1" applyAlignment="1" applyProtection="1">
      <alignment horizontal="left" vertical="center" indent="1"/>
    </xf>
    <xf numFmtId="0" fontId="8" fillId="0" borderId="0" xfId="0" applyFont="1" applyAlignment="1" applyProtection="1">
      <alignment horizontal="center"/>
    </xf>
    <xf numFmtId="0" fontId="11" fillId="3" borderId="1" xfId="0" applyFont="1" applyFill="1" applyBorder="1" applyAlignment="1" applyProtection="1">
      <alignment horizontal="center" vertical="center" wrapText="1"/>
    </xf>
    <xf numFmtId="0" fontId="11" fillId="9" borderId="1" xfId="0" applyFont="1" applyFill="1" applyBorder="1" applyAlignment="1">
      <alignment horizontal="center" vertical="center" wrapText="1"/>
    </xf>
    <xf numFmtId="165" fontId="0" fillId="0" borderId="1" xfId="0" applyNumberFormat="1" applyBorder="1" applyAlignment="1">
      <alignment horizontal="center" vertical="center"/>
    </xf>
    <xf numFmtId="165" fontId="4" fillId="13" borderId="7" xfId="0" applyNumberFormat="1" applyFont="1" applyFill="1" applyBorder="1" applyAlignment="1">
      <alignment horizontal="center" vertical="center"/>
    </xf>
    <xf numFmtId="0" fontId="0" fillId="0" borderId="1" xfId="0" applyFont="1" applyBorder="1" applyAlignment="1" applyProtection="1">
      <alignment horizontal="left" vertical="center"/>
      <protection locked="0"/>
    </xf>
    <xf numFmtId="0" fontId="20" fillId="11" borderId="1" xfId="0" applyFont="1" applyFill="1" applyBorder="1" applyAlignment="1" applyProtection="1">
      <alignment vertical="center"/>
      <protection locked="0"/>
    </xf>
    <xf numFmtId="0" fontId="0" fillId="11" borderId="1" xfId="0" applyFont="1" applyFill="1" applyBorder="1" applyProtection="1">
      <protection locked="0"/>
    </xf>
    <xf numFmtId="0" fontId="19" fillId="11" borderId="1" xfId="0" applyFont="1" applyFill="1" applyBorder="1" applyProtection="1">
      <protection locked="0"/>
    </xf>
    <xf numFmtId="0" fontId="20" fillId="11" borderId="1" xfId="0" applyFont="1" applyFill="1" applyBorder="1" applyAlignment="1" applyProtection="1">
      <alignment horizontal="left" vertical="center"/>
      <protection locked="0"/>
    </xf>
    <xf numFmtId="0" fontId="11" fillId="10" borderId="1" xfId="0" applyFont="1" applyFill="1" applyBorder="1" applyAlignment="1" applyProtection="1">
      <alignment horizontal="center" vertical="center"/>
    </xf>
    <xf numFmtId="0" fontId="11" fillId="10" borderId="1" xfId="0" applyFont="1" applyFill="1" applyBorder="1" applyAlignment="1" applyProtection="1">
      <alignment horizontal="center" vertical="center" wrapText="1"/>
    </xf>
    <xf numFmtId="0" fontId="0" fillId="10" borderId="1" xfId="0" applyFill="1" applyBorder="1" applyAlignment="1" applyProtection="1">
      <alignment horizontal="center" vertical="top" wrapText="1"/>
    </xf>
    <xf numFmtId="164" fontId="15" fillId="0" borderId="1" xfId="0" applyNumberFormat="1" applyFont="1" applyBorder="1" applyAlignment="1" applyProtection="1">
      <alignment horizontal="left" vertical="center" indent="1"/>
      <protection locked="0"/>
    </xf>
    <xf numFmtId="0" fontId="15" fillId="0" borderId="0" xfId="0" applyFont="1" applyAlignment="1">
      <alignment horizontal="left" vertical="center" indent="1"/>
    </xf>
    <xf numFmtId="0" fontId="10" fillId="3" borderId="1" xfId="0" applyFont="1" applyFill="1" applyBorder="1" applyAlignment="1">
      <alignment horizontal="left" vertical="center" indent="1"/>
    </xf>
    <xf numFmtId="0" fontId="20" fillId="11" borderId="1" xfId="0" applyFont="1" applyFill="1" applyBorder="1" applyAlignment="1" applyProtection="1">
      <alignment vertical="center"/>
    </xf>
    <xf numFmtId="0" fontId="0" fillId="0" borderId="1" xfId="0" applyBorder="1" applyAlignment="1" applyProtection="1">
      <alignment horizontal="center" vertical="center"/>
    </xf>
    <xf numFmtId="164" fontId="15" fillId="0" borderId="1" xfId="0" applyNumberFormat="1" applyFont="1" applyBorder="1" applyAlignment="1" applyProtection="1">
      <alignment horizontal="left" vertical="center" indent="1"/>
    </xf>
    <xf numFmtId="0" fontId="7" fillId="0" borderId="0" xfId="0" applyFont="1" applyAlignment="1">
      <alignment horizontal="left" vertical="top" wrapText="1"/>
    </xf>
    <xf numFmtId="0" fontId="0" fillId="0" borderId="0" xfId="0"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15" fillId="11" borderId="1" xfId="0" applyFont="1" applyFill="1" applyBorder="1" applyAlignment="1" applyProtection="1">
      <alignment horizontal="left" vertical="center" indent="1"/>
    </xf>
    <xf numFmtId="0" fontId="15" fillId="11" borderId="1" xfId="0" applyFont="1" applyFill="1" applyBorder="1" applyAlignment="1" applyProtection="1">
      <alignment horizontal="left" vertical="center" indent="1"/>
      <protection locked="0"/>
    </xf>
    <xf numFmtId="0" fontId="10" fillId="12" borderId="1" xfId="0" applyFont="1" applyFill="1" applyBorder="1" applyAlignment="1" applyProtection="1">
      <alignment horizontal="left" vertical="center" indent="1"/>
    </xf>
    <xf numFmtId="0" fontId="15" fillId="0" borderId="1" xfId="0" applyFont="1" applyBorder="1" applyAlignment="1" applyProtection="1">
      <alignment horizontal="left" vertical="center" indent="1"/>
      <protection locked="0"/>
    </xf>
    <xf numFmtId="0" fontId="13" fillId="0" borderId="1" xfId="0" applyFont="1" applyBorder="1" applyAlignment="1" applyProtection="1">
      <alignment horizontal="center" vertical="center"/>
      <protection locked="0"/>
    </xf>
    <xf numFmtId="0" fontId="11" fillId="7" borderId="1" xfId="0"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8" fillId="0" borderId="0" xfId="0" applyFont="1" applyAlignment="1" applyProtection="1">
      <alignment horizontal="center"/>
    </xf>
    <xf numFmtId="0" fontId="16" fillId="12" borderId="5" xfId="0" applyFont="1" applyFill="1" applyBorder="1" applyAlignment="1" applyProtection="1">
      <alignment horizontal="left" indent="1"/>
    </xf>
    <xf numFmtId="0" fontId="11" fillId="10" borderId="1" xfId="0" applyFont="1"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11" fillId="9" borderId="1" xfId="0" applyFont="1" applyFill="1" applyBorder="1" applyAlignment="1">
      <alignment horizontal="center" vertical="center" textRotation="90" wrapText="1"/>
    </xf>
    <xf numFmtId="0" fontId="0" fillId="8" borderId="1" xfId="0" applyFill="1" applyBorder="1" applyAlignment="1" applyProtection="1">
      <alignment horizontal="center" vertical="center" wrapText="1"/>
    </xf>
    <xf numFmtId="0" fontId="12" fillId="9" borderId="1" xfId="0" applyFont="1" applyFill="1" applyBorder="1" applyAlignment="1">
      <alignment horizontal="left" vertical="center" indent="10"/>
    </xf>
    <xf numFmtId="0" fontId="0" fillId="9" borderId="1" xfId="0" applyFill="1" applyBorder="1" applyAlignment="1" applyProtection="1">
      <alignment horizontal="center" vertical="center"/>
      <protection locked="0"/>
    </xf>
    <xf numFmtId="0" fontId="12" fillId="9" borderId="1" xfId="0" applyFont="1" applyFill="1" applyBorder="1" applyAlignment="1">
      <alignment horizontal="left" vertical="center" indent="4"/>
    </xf>
    <xf numFmtId="164" fontId="0" fillId="9" borderId="1" xfId="0" applyNumberFormat="1" applyFont="1" applyFill="1" applyBorder="1" applyAlignment="1" applyProtection="1">
      <alignment horizontal="center" vertical="center"/>
      <protection locked="0"/>
    </xf>
    <xf numFmtId="164" fontId="0" fillId="9" borderId="1" xfId="0" applyNumberFormat="1" applyFont="1" applyFill="1" applyBorder="1" applyAlignment="1">
      <alignment horizontal="center" vertical="center"/>
    </xf>
    <xf numFmtId="0" fontId="0" fillId="9" borderId="1" xfId="0" applyFill="1" applyBorder="1" applyAlignment="1">
      <alignment horizontal="center" vertical="center" wrapText="1"/>
    </xf>
    <xf numFmtId="0" fontId="0" fillId="7" borderId="1" xfId="0" applyFill="1" applyBorder="1" applyAlignment="1" applyProtection="1">
      <alignment horizontal="center" vertical="center" wrapText="1"/>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4" fillId="13" borderId="15" xfId="0" applyFont="1" applyFill="1" applyBorder="1" applyAlignment="1">
      <alignment horizontal="center" vertical="center"/>
    </xf>
    <xf numFmtId="0" fontId="9" fillId="2"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xf>
    <xf numFmtId="0" fontId="11" fillId="8"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5" fillId="0" borderId="1" xfId="0" applyFont="1" applyBorder="1" applyAlignment="1" applyProtection="1">
      <alignment horizontal="left" vertical="center" indent="1"/>
    </xf>
    <xf numFmtId="0" fontId="21" fillId="0" borderId="0" xfId="0" applyFont="1" applyAlignment="1" applyProtection="1">
      <alignment horizontal="center"/>
    </xf>
    <xf numFmtId="0" fontId="18" fillId="2" borderId="3"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0" fillId="0" borderId="1" xfId="0" applyBorder="1" applyAlignment="1" applyProtection="1">
      <alignment horizontal="left" vertical="center" indent="1"/>
      <protection locked="0"/>
    </xf>
    <xf numFmtId="165" fontId="0" fillId="0" borderId="1" xfId="0" applyNumberFormat="1" applyBorder="1" applyAlignment="1">
      <alignment horizontal="center" vertical="center"/>
    </xf>
    <xf numFmtId="0" fontId="0" fillId="10" borderId="1" xfId="0" applyFill="1" applyBorder="1" applyAlignment="1">
      <alignment horizontal="center" vertical="center" wrapText="1"/>
    </xf>
    <xf numFmtId="0" fontId="12" fillId="10" borderId="2" xfId="0" applyFont="1" applyFill="1" applyBorder="1" applyAlignment="1">
      <alignment horizontal="left" vertical="center" wrapText="1" indent="1"/>
    </xf>
    <xf numFmtId="0" fontId="12" fillId="10" borderId="3" xfId="0" applyFont="1" applyFill="1" applyBorder="1" applyAlignment="1">
      <alignment horizontal="left" vertical="center" wrapText="1" indent="1"/>
    </xf>
    <xf numFmtId="0" fontId="12" fillId="10" borderId="12" xfId="0" applyFont="1" applyFill="1" applyBorder="1" applyAlignment="1">
      <alignment horizontal="left" vertical="center" wrapText="1" indent="1"/>
    </xf>
    <xf numFmtId="0" fontId="12" fillId="10" borderId="13" xfId="0" applyFont="1" applyFill="1" applyBorder="1" applyAlignment="1">
      <alignment horizontal="left" vertical="center" wrapText="1" indent="1"/>
    </xf>
    <xf numFmtId="0" fontId="12" fillId="10" borderId="14" xfId="0" applyFont="1" applyFill="1" applyBorder="1" applyAlignment="1">
      <alignment horizontal="left" vertical="center" wrapText="1" indent="1"/>
    </xf>
    <xf numFmtId="0" fontId="12" fillId="10" borderId="15" xfId="0" applyFont="1" applyFill="1" applyBorder="1" applyAlignment="1">
      <alignment horizontal="left" vertical="center" wrapText="1" indent="1"/>
    </xf>
    <xf numFmtId="0" fontId="11" fillId="10" borderId="1" xfId="0" applyFont="1" applyFill="1" applyBorder="1" applyAlignment="1">
      <alignment horizontal="center" vertical="center" wrapText="1"/>
    </xf>
    <xf numFmtId="0" fontId="12" fillId="8" borderId="1" xfId="0" applyFont="1" applyFill="1" applyBorder="1" applyAlignment="1">
      <alignment horizontal="left" vertical="center" wrapText="1" indent="1"/>
    </xf>
    <xf numFmtId="0" fontId="0" fillId="8" borderId="1" xfId="0" applyFill="1" applyBorder="1" applyAlignment="1">
      <alignment horizontal="center" vertical="center" wrapText="1"/>
    </xf>
    <xf numFmtId="0" fontId="12" fillId="8" borderId="2" xfId="0" applyFont="1" applyFill="1" applyBorder="1" applyAlignment="1">
      <alignment horizontal="left" vertical="center" wrapText="1" indent="1"/>
    </xf>
    <xf numFmtId="0" fontId="12" fillId="8" borderId="3" xfId="0" applyFont="1" applyFill="1" applyBorder="1" applyAlignment="1">
      <alignment horizontal="left" vertical="center" wrapText="1" indent="1"/>
    </xf>
    <xf numFmtId="0" fontId="12" fillId="8" borderId="12" xfId="0" applyFont="1" applyFill="1" applyBorder="1" applyAlignment="1">
      <alignment horizontal="left" vertical="center" wrapText="1" indent="1"/>
    </xf>
    <xf numFmtId="0" fontId="12" fillId="8" borderId="13" xfId="0" applyFont="1" applyFill="1" applyBorder="1" applyAlignment="1">
      <alignment horizontal="left" vertical="center" wrapText="1" indent="1"/>
    </xf>
    <xf numFmtId="0" fontId="12" fillId="8" borderId="14" xfId="0" applyFont="1" applyFill="1" applyBorder="1" applyAlignment="1">
      <alignment horizontal="left" vertical="center" wrapText="1" indent="1"/>
    </xf>
    <xf numFmtId="0" fontId="12" fillId="8" borderId="15" xfId="0" applyFont="1" applyFill="1" applyBorder="1" applyAlignment="1">
      <alignment horizontal="left" vertical="center" wrapText="1" indent="1"/>
    </xf>
    <xf numFmtId="0" fontId="12" fillId="14" borderId="1" xfId="0" applyFont="1" applyFill="1" applyBorder="1" applyAlignment="1">
      <alignment horizontal="left" vertical="center" wrapText="1" indent="1"/>
    </xf>
    <xf numFmtId="0" fontId="0" fillId="14" borderId="1" xfId="0" applyFill="1" applyBorder="1" applyAlignment="1">
      <alignment horizontal="center" vertical="center" wrapText="1"/>
    </xf>
    <xf numFmtId="0" fontId="11" fillId="6" borderId="1" xfId="0" applyFont="1" applyFill="1" applyBorder="1" applyAlignment="1">
      <alignment horizontal="center" vertical="center" wrapText="1"/>
    </xf>
    <xf numFmtId="165" fontId="0" fillId="0" borderId="10" xfId="0" applyNumberFormat="1" applyBorder="1" applyAlignment="1">
      <alignment horizontal="center" vertical="center"/>
    </xf>
    <xf numFmtId="165" fontId="0" fillId="0" borderId="8" xfId="0" applyNumberFormat="1" applyBorder="1" applyAlignment="1">
      <alignment horizontal="center" vertical="center"/>
    </xf>
    <xf numFmtId="0" fontId="12" fillId="7"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0" fillId="11" borderId="1" xfId="0" applyFill="1" applyBorder="1" applyAlignment="1">
      <alignment horizontal="center" vertical="center"/>
    </xf>
    <xf numFmtId="0" fontId="11" fillId="8" borderId="1" xfId="0" applyFont="1" applyFill="1" applyBorder="1" applyAlignment="1">
      <alignment horizontal="center" vertical="center" wrapText="1"/>
    </xf>
    <xf numFmtId="0" fontId="12" fillId="3" borderId="2" xfId="0" applyFont="1" applyFill="1" applyBorder="1" applyAlignment="1">
      <alignment horizontal="left" vertical="center" wrapText="1" indent="1"/>
    </xf>
    <xf numFmtId="0" fontId="12" fillId="3" borderId="3" xfId="0" applyFont="1" applyFill="1" applyBorder="1" applyAlignment="1">
      <alignment horizontal="left" vertical="center" wrapText="1" indent="1"/>
    </xf>
    <xf numFmtId="0" fontId="12" fillId="3" borderId="12" xfId="0" applyFont="1" applyFill="1" applyBorder="1" applyAlignment="1">
      <alignment horizontal="left" vertical="center" wrapText="1" indent="1"/>
    </xf>
    <xf numFmtId="0" fontId="12" fillId="3" borderId="13"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15" xfId="0" applyFont="1" applyFill="1" applyBorder="1" applyAlignment="1">
      <alignment horizontal="left" vertical="center" wrapText="1" inden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7" borderId="1" xfId="0" applyFill="1" applyBorder="1" applyAlignment="1">
      <alignment horizontal="center" vertical="center" wrapText="1"/>
    </xf>
    <xf numFmtId="0" fontId="12" fillId="7" borderId="2" xfId="0" applyFont="1" applyFill="1" applyBorder="1" applyAlignment="1">
      <alignment horizontal="left" vertical="center" wrapText="1" indent="1"/>
    </xf>
    <xf numFmtId="0" fontId="12" fillId="7" borderId="3" xfId="0" applyFont="1" applyFill="1" applyBorder="1" applyAlignment="1">
      <alignment horizontal="left" vertical="center" wrapText="1" indent="1"/>
    </xf>
    <xf numFmtId="0" fontId="12" fillId="7" borderId="12" xfId="0" applyFont="1" applyFill="1" applyBorder="1" applyAlignment="1">
      <alignment horizontal="left" vertical="center" wrapText="1" indent="1"/>
    </xf>
    <xf numFmtId="0" fontId="12" fillId="7" borderId="13" xfId="0" applyFont="1" applyFill="1" applyBorder="1" applyAlignment="1">
      <alignment horizontal="left" vertical="center" wrapText="1" indent="1"/>
    </xf>
    <xf numFmtId="0" fontId="12" fillId="7" borderId="14" xfId="0" applyFont="1" applyFill="1" applyBorder="1" applyAlignment="1">
      <alignment horizontal="left" vertical="center" wrapText="1" indent="1"/>
    </xf>
    <xf numFmtId="0" fontId="12" fillId="7" borderId="15" xfId="0" applyFont="1" applyFill="1" applyBorder="1" applyAlignment="1">
      <alignment horizontal="left" vertical="center" wrapText="1" indent="1"/>
    </xf>
    <xf numFmtId="0" fontId="12" fillId="3" borderId="5" xfId="0" applyFont="1" applyFill="1" applyBorder="1" applyAlignment="1">
      <alignment horizontal="center" vertical="center" textRotation="90" wrapText="1"/>
    </xf>
    <xf numFmtId="0" fontId="12" fillId="3" borderId="6" xfId="0" applyFont="1" applyFill="1" applyBorder="1" applyAlignment="1">
      <alignment horizontal="center" vertical="center" textRotation="90" wrapText="1"/>
    </xf>
    <xf numFmtId="0" fontId="12" fillId="3" borderId="7" xfId="0" applyFont="1" applyFill="1" applyBorder="1" applyAlignment="1">
      <alignment horizontal="center" vertical="center" textRotation="90"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10" xfId="0" applyFont="1" applyFill="1" applyBorder="1" applyAlignment="1">
      <alignment horizontal="center" vertical="center"/>
    </xf>
    <xf numFmtId="164" fontId="0" fillId="9" borderId="8" xfId="0" applyNumberFormat="1" applyFill="1" applyBorder="1" applyAlignment="1">
      <alignment horizontal="center" vertical="center"/>
    </xf>
    <xf numFmtId="164" fontId="0" fillId="9" borderId="10" xfId="0" applyNumberForma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2" fillId="8" borderId="1" xfId="0" applyFont="1" applyFill="1" applyBorder="1" applyAlignment="1">
      <alignment horizontal="center" vertical="center"/>
    </xf>
    <xf numFmtId="165" fontId="11" fillId="0" borderId="2" xfId="0" applyNumberFormat="1" applyFont="1" applyBorder="1" applyAlignment="1">
      <alignment horizontal="center" vertical="center"/>
    </xf>
    <xf numFmtId="165" fontId="11" fillId="0" borderId="13"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6" borderId="1" xfId="0" applyFont="1" applyFill="1" applyBorder="1" applyAlignment="1">
      <alignment horizontal="center" vertical="center"/>
    </xf>
    <xf numFmtId="0" fontId="0" fillId="11" borderId="1" xfId="0" applyFill="1" applyBorder="1" applyAlignment="1">
      <alignment horizontal="center" vertical="center" wrapText="1"/>
    </xf>
    <xf numFmtId="164" fontId="0" fillId="11" borderId="1" xfId="0" applyNumberFormat="1" applyFill="1" applyBorder="1" applyAlignment="1">
      <alignment horizontal="center" vertical="center"/>
    </xf>
    <xf numFmtId="0" fontId="0" fillId="11" borderId="1" xfId="0" applyFill="1" applyBorder="1" applyAlignment="1" applyProtection="1">
      <alignment horizontal="center" vertical="center"/>
      <protection locked="0"/>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5" fillId="11" borderId="1" xfId="0" applyFont="1" applyFill="1" applyBorder="1" applyAlignment="1">
      <alignment horizontal="left" vertical="center" indent="1"/>
    </xf>
    <xf numFmtId="0" fontId="18" fillId="2" borderId="8" xfId="0" applyFont="1" applyFill="1" applyBorder="1" applyAlignment="1">
      <alignment horizontal="center"/>
    </xf>
    <xf numFmtId="0" fontId="18" fillId="2" borderId="9" xfId="0" applyFont="1" applyFill="1" applyBorder="1" applyAlignment="1">
      <alignment horizontal="center"/>
    </xf>
    <xf numFmtId="0" fontId="18" fillId="2" borderId="10" xfId="0" applyFont="1" applyFill="1" applyBorder="1" applyAlignment="1">
      <alignment horizontal="center"/>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1" fillId="3" borderId="5" xfId="0" applyFont="1" applyFill="1" applyBorder="1" applyAlignment="1">
      <alignment horizontal="center" vertical="center" textRotation="90" wrapText="1"/>
    </xf>
    <xf numFmtId="0" fontId="11" fillId="3" borderId="6" xfId="0" applyFont="1" applyFill="1" applyBorder="1" applyAlignment="1">
      <alignment horizontal="center" vertical="center" textRotation="90" wrapText="1"/>
    </xf>
    <xf numFmtId="0" fontId="11" fillId="3" borderId="7" xfId="0" applyFont="1" applyFill="1" applyBorder="1" applyAlignment="1">
      <alignment horizontal="center" vertical="center" textRotation="90" wrapText="1"/>
    </xf>
    <xf numFmtId="0" fontId="12" fillId="9"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2" fillId="10" borderId="1"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10"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0" fillId="10" borderId="1" xfId="0" applyFill="1" applyBorder="1" applyAlignment="1">
      <alignment horizontal="center" vertical="top" wrapText="1"/>
    </xf>
    <xf numFmtId="0" fontId="11" fillId="9" borderId="5" xfId="0" applyFont="1" applyFill="1" applyBorder="1" applyAlignment="1">
      <alignment horizontal="center" vertical="center" textRotation="90" wrapText="1"/>
    </xf>
    <xf numFmtId="0" fontId="11" fillId="9" borderId="6" xfId="0" applyFont="1" applyFill="1" applyBorder="1" applyAlignment="1">
      <alignment horizontal="center" vertical="center" textRotation="90" wrapText="1"/>
    </xf>
    <xf numFmtId="0" fontId="11" fillId="9" borderId="7" xfId="0" applyFont="1" applyFill="1" applyBorder="1" applyAlignment="1">
      <alignment horizontal="center" vertical="center" textRotation="90" wrapText="1"/>
    </xf>
    <xf numFmtId="0" fontId="11" fillId="9" borderId="9" xfId="0" applyFont="1" applyFill="1" applyBorder="1" applyAlignment="1">
      <alignment horizontal="center" vertical="center" wrapText="1"/>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0" fillId="9" borderId="8" xfId="0" applyFill="1" applyBorder="1" applyAlignment="1">
      <alignment horizontal="center" vertical="center" wrapText="1"/>
    </xf>
    <xf numFmtId="0" fontId="0" fillId="9" borderId="9" xfId="0" applyFill="1" applyBorder="1" applyAlignment="1">
      <alignment horizontal="center" vertical="center" wrapText="1"/>
    </xf>
    <xf numFmtId="0" fontId="0" fillId="9" borderId="1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2" xfId="0" applyFill="1" applyBorder="1" applyAlignment="1">
      <alignment horizontal="center" vertical="center" wrapText="1"/>
    </xf>
    <xf numFmtId="0" fontId="12" fillId="9" borderId="2" xfId="0" applyFont="1" applyFill="1" applyBorder="1" applyAlignment="1">
      <alignment horizontal="left" vertical="center" wrapText="1" indent="1"/>
    </xf>
    <xf numFmtId="0" fontId="12" fillId="9" borderId="3" xfId="0" applyFont="1" applyFill="1" applyBorder="1" applyAlignment="1">
      <alignment horizontal="left" vertical="center" wrapText="1" indent="1"/>
    </xf>
    <xf numFmtId="0" fontId="12" fillId="9" borderId="12" xfId="0" applyFont="1" applyFill="1" applyBorder="1" applyAlignment="1">
      <alignment horizontal="left" vertical="center" wrapText="1" indent="1"/>
    </xf>
    <xf numFmtId="0" fontId="12" fillId="9" borderId="13" xfId="0" applyFont="1" applyFill="1" applyBorder="1" applyAlignment="1">
      <alignment horizontal="left" vertical="center" wrapText="1" indent="1"/>
    </xf>
    <xf numFmtId="0" fontId="12" fillId="9" borderId="14" xfId="0" applyFont="1" applyFill="1" applyBorder="1" applyAlignment="1">
      <alignment horizontal="left" vertical="center" wrapText="1" indent="1"/>
    </xf>
    <xf numFmtId="0" fontId="12" fillId="9" borderId="15" xfId="0" applyFont="1" applyFill="1" applyBorder="1" applyAlignment="1">
      <alignment horizontal="left" vertical="center" wrapText="1" indent="1"/>
    </xf>
    <xf numFmtId="0" fontId="0" fillId="6" borderId="1" xfId="0" applyFill="1" applyBorder="1" applyAlignment="1">
      <alignment horizontal="center" vertical="center" wrapText="1"/>
    </xf>
  </cellXfs>
  <cellStyles count="1">
    <cellStyle name="Normal" xfId="0" builtinId="0"/>
  </cellStyles>
  <dxfs count="15">
    <dxf>
      <font>
        <strike val="0"/>
        <color theme="0"/>
      </font>
    </dxf>
    <dxf>
      <font>
        <strike val="0"/>
        <color auto="1"/>
      </font>
    </dxf>
    <dxf>
      <font>
        <strike val="0"/>
        <color theme="0"/>
      </font>
    </dxf>
    <dxf>
      <font>
        <strike val="0"/>
        <color theme="0"/>
      </font>
    </dxf>
    <dxf>
      <font>
        <strike val="0"/>
        <color auto="1"/>
      </font>
    </dxf>
    <dxf>
      <font>
        <strike val="0"/>
        <color theme="0"/>
      </font>
    </dxf>
    <dxf>
      <font>
        <strike val="0"/>
        <color theme="0"/>
      </font>
    </dxf>
    <dxf>
      <font>
        <strike val="0"/>
        <color auto="1"/>
      </font>
    </dxf>
    <dxf>
      <font>
        <strike val="0"/>
        <color theme="0"/>
      </font>
    </dxf>
    <dxf>
      <font>
        <strike val="0"/>
        <color theme="0"/>
      </font>
    </dxf>
    <dxf>
      <font>
        <strike val="0"/>
        <color auto="1"/>
      </font>
    </dxf>
    <dxf>
      <font>
        <strike val="0"/>
        <color theme="0"/>
      </font>
    </dxf>
    <dxf>
      <font>
        <strike val="0"/>
        <color theme="0"/>
      </font>
    </dxf>
    <dxf>
      <font>
        <strike val="0"/>
        <color auto="1"/>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2195</xdr:colOff>
      <xdr:row>2</xdr:row>
      <xdr:rowOff>115874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36495" cy="573074"/>
        </a:xfrm>
        <a:prstGeom prst="rect">
          <a:avLst/>
        </a:prstGeom>
      </xdr:spPr>
    </xdr:pic>
    <xdr:clientData/>
  </xdr:twoCellAnchor>
  <xdr:twoCellAnchor editAs="oneCell">
    <xdr:from>
      <xdr:col>8</xdr:col>
      <xdr:colOff>57150</xdr:colOff>
      <xdr:row>0</xdr:row>
      <xdr:rowOff>0</xdr:rowOff>
    </xdr:from>
    <xdr:to>
      <xdr:col>9</xdr:col>
      <xdr:colOff>660772</xdr:colOff>
      <xdr:row>2</xdr:row>
      <xdr:rowOff>182935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791450" y="0"/>
          <a:ext cx="1365622" cy="640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658401</xdr:colOff>
      <xdr:row>0</xdr:row>
      <xdr:rowOff>0</xdr:rowOff>
    </xdr:from>
    <xdr:to>
      <xdr:col>19</xdr:col>
      <xdr:colOff>1306145</xdr:colOff>
      <xdr:row>0</xdr:row>
      <xdr:rowOff>573336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242607" y="0"/>
          <a:ext cx="7729862" cy="573336"/>
        </a:xfrm>
        <a:prstGeom prst="rect">
          <a:avLst/>
        </a:prstGeom>
      </xdr:spPr>
    </xdr:pic>
    <xdr:clientData/>
  </xdr:twoCellAnchor>
  <xdr:twoCellAnchor editAs="oneCell">
    <xdr:from>
      <xdr:col>26</xdr:col>
      <xdr:colOff>302559</xdr:colOff>
      <xdr:row>0</xdr:row>
      <xdr:rowOff>0</xdr:rowOff>
    </xdr:from>
    <xdr:to>
      <xdr:col>26</xdr:col>
      <xdr:colOff>1949120</xdr:colOff>
      <xdr:row>1</xdr:row>
      <xdr:rowOff>168088</xdr:rowOff>
    </xdr:to>
    <xdr:pic>
      <xdr:nvPicPr>
        <xdr:cNvPr id="3" name="Imagen 2">
          <a:extLst>
            <a:ext uri="{FF2B5EF4-FFF2-40B4-BE49-F238E27FC236}">
              <a16:creationId xmlns:a16="http://schemas.microsoft.com/office/drawing/2014/main" id="{70729FC5-9810-42D8-BDC4-FC9A2BEBF190}"/>
            </a:ext>
          </a:extLst>
        </xdr:cNvPr>
        <xdr:cNvPicPr>
          <a:picLocks noChangeAspect="1"/>
        </xdr:cNvPicPr>
      </xdr:nvPicPr>
      <xdr:blipFill>
        <a:blip xmlns:r="http://schemas.openxmlformats.org/officeDocument/2006/relationships" r:embed="rId2"/>
        <a:stretch>
          <a:fillRect/>
        </a:stretch>
      </xdr:blipFill>
      <xdr:spPr>
        <a:xfrm>
          <a:off x="32362588" y="0"/>
          <a:ext cx="1646561" cy="784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658400</xdr:colOff>
      <xdr:row>0</xdr:row>
      <xdr:rowOff>0</xdr:rowOff>
    </xdr:from>
    <xdr:to>
      <xdr:col>19</xdr:col>
      <xdr:colOff>1306144</xdr:colOff>
      <xdr:row>0</xdr:row>
      <xdr:rowOff>573336</xdr:rowOff>
    </xdr:to>
    <xdr:pic>
      <xdr:nvPicPr>
        <xdr:cNvPr id="2" name="Imagen 1">
          <a:extLst>
            <a:ext uri="{FF2B5EF4-FFF2-40B4-BE49-F238E27FC236}">
              <a16:creationId xmlns:a16="http://schemas.microsoft.com/office/drawing/2014/main" id="{F3C7F33F-DFEB-4237-B466-E53FCF87ECCE}"/>
            </a:ext>
          </a:extLst>
        </xdr:cNvPr>
        <xdr:cNvPicPr>
          <a:picLocks noChangeAspect="1"/>
        </xdr:cNvPicPr>
      </xdr:nvPicPr>
      <xdr:blipFill>
        <a:blip xmlns:r="http://schemas.openxmlformats.org/officeDocument/2006/relationships" r:embed="rId1"/>
        <a:stretch>
          <a:fillRect/>
        </a:stretch>
      </xdr:blipFill>
      <xdr:spPr>
        <a:xfrm>
          <a:off x="13242606" y="0"/>
          <a:ext cx="7729862" cy="573336"/>
        </a:xfrm>
        <a:prstGeom prst="rect">
          <a:avLst/>
        </a:prstGeom>
      </xdr:spPr>
    </xdr:pic>
    <xdr:clientData/>
  </xdr:twoCellAnchor>
  <xdr:twoCellAnchor editAs="oneCell">
    <xdr:from>
      <xdr:col>26</xdr:col>
      <xdr:colOff>299808</xdr:colOff>
      <xdr:row>0</xdr:row>
      <xdr:rowOff>0</xdr:rowOff>
    </xdr:from>
    <xdr:to>
      <xdr:col>26</xdr:col>
      <xdr:colOff>1946369</xdr:colOff>
      <xdr:row>1</xdr:row>
      <xdr:rowOff>168088</xdr:rowOff>
    </xdr:to>
    <xdr:pic>
      <xdr:nvPicPr>
        <xdr:cNvPr id="3" name="Imagen 2">
          <a:extLst>
            <a:ext uri="{FF2B5EF4-FFF2-40B4-BE49-F238E27FC236}">
              <a16:creationId xmlns:a16="http://schemas.microsoft.com/office/drawing/2014/main" id="{0B2A2BA4-1552-487F-BD0E-FEB50C067C57}"/>
            </a:ext>
          </a:extLst>
        </xdr:cNvPr>
        <xdr:cNvPicPr>
          <a:picLocks noChangeAspect="1"/>
        </xdr:cNvPicPr>
      </xdr:nvPicPr>
      <xdr:blipFill>
        <a:blip xmlns:r="http://schemas.openxmlformats.org/officeDocument/2006/relationships" r:embed="rId2"/>
        <a:stretch>
          <a:fillRect/>
        </a:stretch>
      </xdr:blipFill>
      <xdr:spPr>
        <a:xfrm>
          <a:off x="32359837" y="0"/>
          <a:ext cx="1646561" cy="7844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658400</xdr:colOff>
      <xdr:row>0</xdr:row>
      <xdr:rowOff>0</xdr:rowOff>
    </xdr:from>
    <xdr:to>
      <xdr:col>19</xdr:col>
      <xdr:colOff>1306144</xdr:colOff>
      <xdr:row>0</xdr:row>
      <xdr:rowOff>573336</xdr:rowOff>
    </xdr:to>
    <xdr:pic>
      <xdr:nvPicPr>
        <xdr:cNvPr id="2" name="Imagen 1">
          <a:extLst>
            <a:ext uri="{FF2B5EF4-FFF2-40B4-BE49-F238E27FC236}">
              <a16:creationId xmlns:a16="http://schemas.microsoft.com/office/drawing/2014/main" id="{CA33035F-749B-4F24-8218-E7700491C31C}"/>
            </a:ext>
          </a:extLst>
        </xdr:cNvPr>
        <xdr:cNvPicPr>
          <a:picLocks noChangeAspect="1"/>
        </xdr:cNvPicPr>
      </xdr:nvPicPr>
      <xdr:blipFill>
        <a:blip xmlns:r="http://schemas.openxmlformats.org/officeDocument/2006/relationships" r:embed="rId1"/>
        <a:stretch>
          <a:fillRect/>
        </a:stretch>
      </xdr:blipFill>
      <xdr:spPr>
        <a:xfrm>
          <a:off x="13231400" y="0"/>
          <a:ext cx="7724819" cy="573336"/>
        </a:xfrm>
        <a:prstGeom prst="rect">
          <a:avLst/>
        </a:prstGeom>
      </xdr:spPr>
    </xdr:pic>
    <xdr:clientData/>
  </xdr:twoCellAnchor>
  <xdr:twoCellAnchor editAs="oneCell">
    <xdr:from>
      <xdr:col>26</xdr:col>
      <xdr:colOff>299808</xdr:colOff>
      <xdr:row>0</xdr:row>
      <xdr:rowOff>0</xdr:rowOff>
    </xdr:from>
    <xdr:to>
      <xdr:col>26</xdr:col>
      <xdr:colOff>1946369</xdr:colOff>
      <xdr:row>1</xdr:row>
      <xdr:rowOff>168088</xdr:rowOff>
    </xdr:to>
    <xdr:pic>
      <xdr:nvPicPr>
        <xdr:cNvPr id="3" name="Imagen 2">
          <a:extLst>
            <a:ext uri="{FF2B5EF4-FFF2-40B4-BE49-F238E27FC236}">
              <a16:creationId xmlns:a16="http://schemas.microsoft.com/office/drawing/2014/main" id="{93F05E98-B789-41CE-B1C0-086ED8E6242A}"/>
            </a:ext>
          </a:extLst>
        </xdr:cNvPr>
        <xdr:cNvPicPr>
          <a:picLocks noChangeAspect="1"/>
        </xdr:cNvPicPr>
      </xdr:nvPicPr>
      <xdr:blipFill>
        <a:blip xmlns:r="http://schemas.openxmlformats.org/officeDocument/2006/relationships" r:embed="rId2"/>
        <a:stretch>
          <a:fillRect/>
        </a:stretch>
      </xdr:blipFill>
      <xdr:spPr>
        <a:xfrm>
          <a:off x="32332383" y="0"/>
          <a:ext cx="1646561" cy="7872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658400</xdr:colOff>
      <xdr:row>0</xdr:row>
      <xdr:rowOff>0</xdr:rowOff>
    </xdr:from>
    <xdr:to>
      <xdr:col>19</xdr:col>
      <xdr:colOff>1306144</xdr:colOff>
      <xdr:row>0</xdr:row>
      <xdr:rowOff>573336</xdr:rowOff>
    </xdr:to>
    <xdr:pic>
      <xdr:nvPicPr>
        <xdr:cNvPr id="2" name="Imagen 1">
          <a:extLst>
            <a:ext uri="{FF2B5EF4-FFF2-40B4-BE49-F238E27FC236}">
              <a16:creationId xmlns:a16="http://schemas.microsoft.com/office/drawing/2014/main" id="{710A508F-4C5D-4DCA-9E72-92B9F3FEFD1F}"/>
            </a:ext>
          </a:extLst>
        </xdr:cNvPr>
        <xdr:cNvPicPr>
          <a:picLocks noChangeAspect="1"/>
        </xdr:cNvPicPr>
      </xdr:nvPicPr>
      <xdr:blipFill>
        <a:blip xmlns:r="http://schemas.openxmlformats.org/officeDocument/2006/relationships" r:embed="rId1"/>
        <a:stretch>
          <a:fillRect/>
        </a:stretch>
      </xdr:blipFill>
      <xdr:spPr>
        <a:xfrm>
          <a:off x="13231400" y="0"/>
          <a:ext cx="7724819" cy="573336"/>
        </a:xfrm>
        <a:prstGeom prst="rect">
          <a:avLst/>
        </a:prstGeom>
      </xdr:spPr>
    </xdr:pic>
    <xdr:clientData/>
  </xdr:twoCellAnchor>
  <xdr:twoCellAnchor editAs="oneCell">
    <xdr:from>
      <xdr:col>26</xdr:col>
      <xdr:colOff>299808</xdr:colOff>
      <xdr:row>0</xdr:row>
      <xdr:rowOff>0</xdr:rowOff>
    </xdr:from>
    <xdr:to>
      <xdr:col>26</xdr:col>
      <xdr:colOff>1946369</xdr:colOff>
      <xdr:row>1</xdr:row>
      <xdr:rowOff>168088</xdr:rowOff>
    </xdr:to>
    <xdr:pic>
      <xdr:nvPicPr>
        <xdr:cNvPr id="3" name="Imagen 2">
          <a:extLst>
            <a:ext uri="{FF2B5EF4-FFF2-40B4-BE49-F238E27FC236}">
              <a16:creationId xmlns:a16="http://schemas.microsoft.com/office/drawing/2014/main" id="{D31E90D9-8727-4F35-B273-7F5EE759A56E}"/>
            </a:ext>
          </a:extLst>
        </xdr:cNvPr>
        <xdr:cNvPicPr>
          <a:picLocks noChangeAspect="1"/>
        </xdr:cNvPicPr>
      </xdr:nvPicPr>
      <xdr:blipFill>
        <a:blip xmlns:r="http://schemas.openxmlformats.org/officeDocument/2006/relationships" r:embed="rId2"/>
        <a:stretch>
          <a:fillRect/>
        </a:stretch>
      </xdr:blipFill>
      <xdr:spPr>
        <a:xfrm>
          <a:off x="32332383" y="0"/>
          <a:ext cx="1646561" cy="7872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658400</xdr:colOff>
      <xdr:row>0</xdr:row>
      <xdr:rowOff>0</xdr:rowOff>
    </xdr:from>
    <xdr:to>
      <xdr:col>19</xdr:col>
      <xdr:colOff>1306144</xdr:colOff>
      <xdr:row>0</xdr:row>
      <xdr:rowOff>573336</xdr:rowOff>
    </xdr:to>
    <xdr:pic>
      <xdr:nvPicPr>
        <xdr:cNvPr id="2" name="Imagen 1">
          <a:extLst>
            <a:ext uri="{FF2B5EF4-FFF2-40B4-BE49-F238E27FC236}">
              <a16:creationId xmlns:a16="http://schemas.microsoft.com/office/drawing/2014/main" id="{D70258BA-D59C-4BB9-929F-942274D854AA}"/>
            </a:ext>
          </a:extLst>
        </xdr:cNvPr>
        <xdr:cNvPicPr>
          <a:picLocks noChangeAspect="1"/>
        </xdr:cNvPicPr>
      </xdr:nvPicPr>
      <xdr:blipFill>
        <a:blip xmlns:r="http://schemas.openxmlformats.org/officeDocument/2006/relationships" r:embed="rId1"/>
        <a:stretch>
          <a:fillRect/>
        </a:stretch>
      </xdr:blipFill>
      <xdr:spPr>
        <a:xfrm>
          <a:off x="13231400" y="0"/>
          <a:ext cx="7724819" cy="573336"/>
        </a:xfrm>
        <a:prstGeom prst="rect">
          <a:avLst/>
        </a:prstGeom>
      </xdr:spPr>
    </xdr:pic>
    <xdr:clientData/>
  </xdr:twoCellAnchor>
  <xdr:twoCellAnchor editAs="oneCell">
    <xdr:from>
      <xdr:col>26</xdr:col>
      <xdr:colOff>299808</xdr:colOff>
      <xdr:row>0</xdr:row>
      <xdr:rowOff>0</xdr:rowOff>
    </xdr:from>
    <xdr:to>
      <xdr:col>26</xdr:col>
      <xdr:colOff>1946369</xdr:colOff>
      <xdr:row>1</xdr:row>
      <xdr:rowOff>168088</xdr:rowOff>
    </xdr:to>
    <xdr:pic>
      <xdr:nvPicPr>
        <xdr:cNvPr id="3" name="Imagen 2">
          <a:extLst>
            <a:ext uri="{FF2B5EF4-FFF2-40B4-BE49-F238E27FC236}">
              <a16:creationId xmlns:a16="http://schemas.microsoft.com/office/drawing/2014/main" id="{A71A73A7-4A73-4F3D-BB8E-C0526E260268}"/>
            </a:ext>
          </a:extLst>
        </xdr:cNvPr>
        <xdr:cNvPicPr>
          <a:picLocks noChangeAspect="1"/>
        </xdr:cNvPicPr>
      </xdr:nvPicPr>
      <xdr:blipFill>
        <a:blip xmlns:r="http://schemas.openxmlformats.org/officeDocument/2006/relationships" r:embed="rId2"/>
        <a:stretch>
          <a:fillRect/>
        </a:stretch>
      </xdr:blipFill>
      <xdr:spPr>
        <a:xfrm>
          <a:off x="32332383" y="0"/>
          <a:ext cx="1646561" cy="7872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478831</xdr:colOff>
      <xdr:row>0</xdr:row>
      <xdr:rowOff>9525</xdr:rowOff>
    </xdr:from>
    <xdr:to>
      <xdr:col>37</xdr:col>
      <xdr:colOff>1448970</xdr:colOff>
      <xdr:row>3</xdr:row>
      <xdr:rowOff>65240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9732324" y="9525"/>
          <a:ext cx="10090653" cy="760304"/>
        </a:xfrm>
        <a:prstGeom prst="rect">
          <a:avLst/>
        </a:prstGeom>
      </xdr:spPr>
    </xdr:pic>
    <xdr:clientData/>
  </xdr:twoCellAnchor>
  <xdr:twoCellAnchor editAs="oneCell">
    <xdr:from>
      <xdr:col>56</xdr:col>
      <xdr:colOff>952501</xdr:colOff>
      <xdr:row>0</xdr:row>
      <xdr:rowOff>0</xdr:rowOff>
    </xdr:from>
    <xdr:to>
      <xdr:col>57</xdr:col>
      <xdr:colOff>1568593</xdr:colOff>
      <xdr:row>4</xdr:row>
      <xdr:rowOff>111166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66675001" y="0"/>
          <a:ext cx="2260133" cy="10767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workbookViewId="0">
      <selection activeCell="K13" sqref="K13"/>
    </sheetView>
  </sheetViews>
  <sheetFormatPr baseColWidth="10" defaultRowHeight="15" x14ac:dyDescent="0.25"/>
  <cols>
    <col min="2" max="2" width="36.7109375" bestFit="1" customWidth="1"/>
    <col min="3" max="3" width="10.7109375" customWidth="1"/>
  </cols>
  <sheetData>
    <row r="1" spans="1:20" ht="18" customHeight="1" x14ac:dyDescent="0.25"/>
    <row r="2" spans="1:20" ht="18" customHeight="1" x14ac:dyDescent="0.25"/>
    <row r="3" spans="1:20" ht="18" customHeight="1" x14ac:dyDescent="0.25"/>
    <row r="4" spans="1:20" ht="19.5" x14ac:dyDescent="0.35">
      <c r="A4" s="65" t="s">
        <v>49</v>
      </c>
      <c r="B4" s="65"/>
      <c r="C4" s="65"/>
      <c r="D4" s="65"/>
      <c r="E4" s="65"/>
      <c r="F4" s="65"/>
      <c r="G4" s="65"/>
      <c r="H4" s="65"/>
      <c r="I4" s="65"/>
      <c r="J4" s="65"/>
    </row>
    <row r="6" spans="1:20" ht="21" x14ac:dyDescent="0.35">
      <c r="A6" s="66" t="s">
        <v>0</v>
      </c>
      <c r="B6" s="66"/>
      <c r="C6" s="66"/>
      <c r="D6" s="66"/>
      <c r="E6" s="66"/>
      <c r="F6" s="66"/>
      <c r="G6" s="66"/>
      <c r="H6" s="66"/>
      <c r="I6" s="66"/>
      <c r="J6" s="66"/>
    </row>
    <row r="11" spans="1:20" x14ac:dyDescent="0.25">
      <c r="A11" s="70"/>
      <c r="B11" s="70"/>
      <c r="C11" s="70"/>
    </row>
    <row r="12" spans="1:20" ht="15.75" customHeight="1" x14ac:dyDescent="0.25">
      <c r="A12" s="68" t="s">
        <v>22</v>
      </c>
      <c r="B12" s="68"/>
      <c r="C12" s="68"/>
      <c r="D12" s="68"/>
      <c r="E12" s="68"/>
      <c r="F12" s="68"/>
      <c r="G12" s="68"/>
      <c r="H12" s="68"/>
      <c r="I12" s="68"/>
      <c r="J12" s="68"/>
    </row>
    <row r="13" spans="1:20" ht="30.75" customHeight="1" x14ac:dyDescent="0.25">
      <c r="A13" s="69" t="s">
        <v>14</v>
      </c>
      <c r="B13" s="69"/>
      <c r="C13" s="69"/>
      <c r="D13" s="69"/>
      <c r="E13" s="69"/>
      <c r="F13" s="69"/>
      <c r="G13" s="69"/>
      <c r="H13" s="69"/>
      <c r="I13" s="69"/>
      <c r="J13" s="69"/>
      <c r="N13" s="71" t="s">
        <v>34</v>
      </c>
      <c r="O13" s="71"/>
      <c r="P13" s="71"/>
      <c r="Q13" s="71"/>
      <c r="R13" s="71"/>
      <c r="S13" s="71"/>
      <c r="T13" s="67" t="s">
        <v>8</v>
      </c>
    </row>
    <row r="14" spans="1:20" x14ac:dyDescent="0.25">
      <c r="A14" s="72" t="s">
        <v>3</v>
      </c>
      <c r="B14" s="72" t="s">
        <v>4</v>
      </c>
      <c r="C14" s="75" t="s">
        <v>5</v>
      </c>
      <c r="D14" s="55" t="s">
        <v>42</v>
      </c>
      <c r="E14" s="56"/>
      <c r="F14" s="56"/>
      <c r="G14" s="56"/>
      <c r="H14" s="56"/>
      <c r="I14" s="56"/>
      <c r="J14" s="57"/>
      <c r="N14" s="67" t="s">
        <v>33</v>
      </c>
      <c r="O14" s="67"/>
      <c r="P14" s="67"/>
      <c r="Q14" s="67" t="s">
        <v>32</v>
      </c>
      <c r="R14" s="67"/>
      <c r="S14" s="67"/>
      <c r="T14" s="67"/>
    </row>
    <row r="15" spans="1:20" x14ac:dyDescent="0.25">
      <c r="A15" s="73"/>
      <c r="B15" s="73"/>
      <c r="C15" s="76"/>
      <c r="D15" s="58"/>
      <c r="E15" s="59"/>
      <c r="F15" s="59"/>
      <c r="G15" s="59"/>
      <c r="H15" s="59"/>
      <c r="I15" s="59"/>
      <c r="J15" s="60"/>
      <c r="N15" s="3" t="s">
        <v>36</v>
      </c>
      <c r="O15" s="3" t="s">
        <v>35</v>
      </c>
      <c r="P15" s="3" t="s">
        <v>31</v>
      </c>
      <c r="Q15" s="3" t="s">
        <v>26</v>
      </c>
      <c r="R15" s="3" t="s">
        <v>6</v>
      </c>
      <c r="S15" s="3" t="s">
        <v>31</v>
      </c>
      <c r="T15" s="67"/>
    </row>
    <row r="16" spans="1:20" ht="15.75" customHeight="1" x14ac:dyDescent="0.25">
      <c r="A16" s="73"/>
      <c r="B16" s="73"/>
      <c r="C16" s="76"/>
      <c r="D16" s="61" t="s">
        <v>41</v>
      </c>
      <c r="E16" s="62"/>
      <c r="F16" s="63"/>
      <c r="G16" s="64" t="s">
        <v>40</v>
      </c>
      <c r="H16" s="64"/>
      <c r="I16" s="64"/>
      <c r="J16" s="64" t="s">
        <v>8</v>
      </c>
      <c r="N16" t="s">
        <v>21</v>
      </c>
      <c r="O16" t="s">
        <v>37</v>
      </c>
      <c r="Q16" t="s">
        <v>15</v>
      </c>
      <c r="R16" t="s">
        <v>20</v>
      </c>
    </row>
    <row r="17" spans="1:18" ht="32.25" customHeight="1" x14ac:dyDescent="0.25">
      <c r="A17" s="74"/>
      <c r="B17" s="74"/>
      <c r="C17" s="77"/>
      <c r="D17" s="4" t="s">
        <v>36</v>
      </c>
      <c r="E17" s="4" t="s">
        <v>7</v>
      </c>
      <c r="F17" s="4" t="s">
        <v>31</v>
      </c>
      <c r="G17" s="4" t="s">
        <v>26</v>
      </c>
      <c r="H17" s="4" t="s">
        <v>6</v>
      </c>
      <c r="I17" s="4" t="s">
        <v>31</v>
      </c>
      <c r="J17" s="64"/>
      <c r="N17" t="s">
        <v>24</v>
      </c>
      <c r="O17" t="s">
        <v>28</v>
      </c>
      <c r="Q17" t="s">
        <v>17</v>
      </c>
      <c r="R17" t="s">
        <v>19</v>
      </c>
    </row>
    <row r="18" spans="1:18" x14ac:dyDescent="0.25">
      <c r="A18" s="2">
        <v>1</v>
      </c>
      <c r="B18" s="1"/>
      <c r="C18" s="1"/>
      <c r="D18" s="1"/>
      <c r="E18" s="1"/>
      <c r="F18" s="1"/>
      <c r="G18" s="1"/>
      <c r="H18" s="1" t="s">
        <v>20</v>
      </c>
      <c r="I18" s="1"/>
      <c r="J18" s="1"/>
      <c r="N18" t="s">
        <v>38</v>
      </c>
      <c r="O18" t="s">
        <v>29</v>
      </c>
      <c r="Q18" t="s">
        <v>39</v>
      </c>
      <c r="R18" t="s">
        <v>18</v>
      </c>
    </row>
    <row r="19" spans="1:18" x14ac:dyDescent="0.25">
      <c r="A19" s="2">
        <v>2</v>
      </c>
      <c r="B19" s="1"/>
      <c r="C19" s="1"/>
      <c r="D19" s="1"/>
      <c r="E19" s="1"/>
      <c r="F19" s="1"/>
      <c r="G19" s="1"/>
      <c r="H19" s="1"/>
      <c r="I19" s="1"/>
      <c r="J19" s="1"/>
      <c r="N19" t="s">
        <v>16</v>
      </c>
      <c r="O19" t="s">
        <v>30</v>
      </c>
      <c r="Q19" t="s">
        <v>25</v>
      </c>
      <c r="R19" t="s">
        <v>27</v>
      </c>
    </row>
    <row r="20" spans="1:18" x14ac:dyDescent="0.25">
      <c r="A20" s="2">
        <v>3</v>
      </c>
      <c r="B20" s="1"/>
      <c r="C20" s="1"/>
      <c r="D20" s="1"/>
      <c r="E20" s="1"/>
      <c r="F20" s="1"/>
      <c r="G20" s="1"/>
      <c r="H20" s="1"/>
      <c r="I20" s="1"/>
      <c r="J20" s="1"/>
      <c r="Q20" t="s">
        <v>23</v>
      </c>
    </row>
    <row r="21" spans="1:18" x14ac:dyDescent="0.25">
      <c r="A21" s="2">
        <v>4</v>
      </c>
      <c r="B21" s="1"/>
      <c r="C21" s="1"/>
      <c r="D21" s="1"/>
      <c r="E21" s="1"/>
      <c r="F21" s="1"/>
      <c r="G21" s="1"/>
      <c r="H21" s="1"/>
      <c r="I21" s="1"/>
      <c r="J21" s="1"/>
      <c r="Q21" t="s">
        <v>61</v>
      </c>
    </row>
    <row r="22" spans="1:18" x14ac:dyDescent="0.25">
      <c r="A22" s="2">
        <v>5</v>
      </c>
      <c r="B22" s="1"/>
      <c r="C22" s="1"/>
      <c r="D22" s="1"/>
      <c r="E22" s="1"/>
      <c r="F22" s="1"/>
      <c r="G22" s="1"/>
      <c r="H22" s="1"/>
      <c r="I22" s="1"/>
      <c r="J22" s="1"/>
    </row>
    <row r="23" spans="1:18" x14ac:dyDescent="0.25">
      <c r="A23" s="2">
        <v>6</v>
      </c>
      <c r="B23" s="1"/>
      <c r="C23" s="1"/>
      <c r="D23" s="1"/>
      <c r="E23" s="1"/>
      <c r="F23" s="1"/>
      <c r="G23" s="1"/>
      <c r="H23" s="1"/>
      <c r="I23" s="1"/>
      <c r="J23" s="1"/>
    </row>
    <row r="24" spans="1:18" x14ac:dyDescent="0.25">
      <c r="A24" s="2">
        <v>7</v>
      </c>
      <c r="B24" s="1"/>
      <c r="C24" s="1"/>
      <c r="D24" s="1"/>
      <c r="E24" s="1"/>
      <c r="F24" s="1"/>
      <c r="G24" s="1"/>
      <c r="H24" s="1"/>
      <c r="I24" s="1"/>
      <c r="J24" s="1"/>
    </row>
    <row r="25" spans="1:18" x14ac:dyDescent="0.25">
      <c r="A25" s="2">
        <v>8</v>
      </c>
      <c r="B25" s="1"/>
      <c r="C25" s="1"/>
      <c r="D25" s="1"/>
      <c r="E25" s="1"/>
      <c r="F25" s="1"/>
      <c r="G25" s="1"/>
      <c r="H25" s="1"/>
      <c r="I25" s="1"/>
      <c r="J25" s="1"/>
    </row>
    <row r="26" spans="1:18" x14ac:dyDescent="0.25">
      <c r="A26" s="2">
        <v>9</v>
      </c>
      <c r="B26" s="1"/>
      <c r="C26" s="1"/>
      <c r="D26" s="1"/>
      <c r="E26" s="1"/>
      <c r="F26" s="1"/>
      <c r="G26" s="1"/>
      <c r="H26" s="1"/>
      <c r="I26" s="1"/>
      <c r="J26" s="1"/>
    </row>
    <row r="27" spans="1:18" x14ac:dyDescent="0.25">
      <c r="A27" s="2">
        <v>10</v>
      </c>
      <c r="B27" s="1"/>
      <c r="C27" s="1"/>
      <c r="D27" s="1"/>
      <c r="E27" s="1"/>
      <c r="F27" s="1"/>
      <c r="G27" s="1"/>
      <c r="H27" s="1"/>
      <c r="I27" s="1"/>
      <c r="J27" s="1"/>
    </row>
    <row r="28" spans="1:18" x14ac:dyDescent="0.25">
      <c r="A28" s="2">
        <v>11</v>
      </c>
      <c r="B28" s="1"/>
      <c r="C28" s="1"/>
      <c r="D28" s="1"/>
      <c r="E28" s="1"/>
      <c r="F28" s="1"/>
      <c r="G28" s="1"/>
      <c r="H28" s="1"/>
      <c r="I28" s="1"/>
      <c r="J28" s="1"/>
    </row>
    <row r="29" spans="1:18" x14ac:dyDescent="0.25">
      <c r="A29" s="2">
        <v>12</v>
      </c>
      <c r="B29" s="1"/>
      <c r="C29" s="1"/>
      <c r="D29" s="1"/>
      <c r="E29" s="1"/>
      <c r="F29" s="1"/>
      <c r="G29" s="1"/>
      <c r="H29" s="1"/>
      <c r="I29" s="1"/>
      <c r="J29" s="1"/>
    </row>
    <row r="30" spans="1:18" x14ac:dyDescent="0.25">
      <c r="A30" s="2">
        <v>13</v>
      </c>
      <c r="B30" s="1"/>
      <c r="C30" s="1"/>
      <c r="D30" s="1"/>
      <c r="E30" s="1"/>
      <c r="F30" s="1"/>
      <c r="G30" s="1"/>
      <c r="H30" s="1"/>
      <c r="I30" s="1"/>
      <c r="J30" s="1"/>
    </row>
    <row r="31" spans="1:18" x14ac:dyDescent="0.25">
      <c r="A31" s="2">
        <v>14</v>
      </c>
      <c r="B31" s="1"/>
      <c r="C31" s="1"/>
      <c r="D31" s="1"/>
      <c r="E31" s="1"/>
      <c r="F31" s="1"/>
      <c r="G31" s="1"/>
      <c r="H31" s="1"/>
      <c r="I31" s="1"/>
      <c r="J31" s="1"/>
    </row>
    <row r="32" spans="1:18" x14ac:dyDescent="0.25">
      <c r="A32" s="2">
        <v>15</v>
      </c>
      <c r="B32" s="1"/>
      <c r="C32" s="1"/>
      <c r="D32" s="1"/>
      <c r="E32" s="1"/>
      <c r="F32" s="1"/>
      <c r="G32" s="1"/>
      <c r="H32" s="1"/>
      <c r="I32" s="1"/>
      <c r="J32" s="1"/>
    </row>
    <row r="33" spans="1:10" x14ac:dyDescent="0.25">
      <c r="A33" s="2">
        <v>16</v>
      </c>
      <c r="B33" s="1"/>
      <c r="C33" s="1"/>
      <c r="D33" s="1"/>
      <c r="E33" s="1"/>
      <c r="F33" s="1"/>
      <c r="G33" s="1"/>
      <c r="H33" s="1"/>
      <c r="I33" s="1"/>
      <c r="J33" s="1"/>
    </row>
    <row r="34" spans="1:10" x14ac:dyDescent="0.25">
      <c r="A34" s="2">
        <v>17</v>
      </c>
      <c r="B34" s="1"/>
      <c r="C34" s="1"/>
      <c r="D34" s="1"/>
      <c r="E34" s="1"/>
      <c r="F34" s="1"/>
      <c r="G34" s="1"/>
      <c r="H34" s="1"/>
      <c r="I34" s="1"/>
      <c r="J34" s="1"/>
    </row>
    <row r="35" spans="1:10" x14ac:dyDescent="0.25">
      <c r="A35" s="2">
        <v>18</v>
      </c>
      <c r="B35" s="1"/>
      <c r="C35" s="1"/>
      <c r="D35" s="1"/>
      <c r="E35" s="1"/>
      <c r="F35" s="1"/>
      <c r="G35" s="1"/>
      <c r="H35" s="1"/>
      <c r="I35" s="1"/>
      <c r="J35" s="1"/>
    </row>
    <row r="36" spans="1:10" x14ac:dyDescent="0.25">
      <c r="A36" s="2">
        <v>19</v>
      </c>
      <c r="B36" s="1"/>
      <c r="C36" s="1"/>
      <c r="D36" s="1"/>
      <c r="E36" s="1"/>
      <c r="F36" s="1"/>
      <c r="G36" s="1"/>
      <c r="H36" s="1"/>
      <c r="I36" s="1"/>
      <c r="J36" s="1"/>
    </row>
    <row r="37" spans="1:10" x14ac:dyDescent="0.25">
      <c r="A37" s="2">
        <v>20</v>
      </c>
      <c r="B37" s="1"/>
      <c r="C37" s="1"/>
      <c r="D37" s="1"/>
      <c r="E37" s="1"/>
      <c r="F37" s="1"/>
      <c r="G37" s="1"/>
      <c r="H37" s="1"/>
      <c r="I37" s="1"/>
      <c r="J37" s="1"/>
    </row>
    <row r="38" spans="1:10" x14ac:dyDescent="0.25">
      <c r="A38" s="2">
        <v>21</v>
      </c>
      <c r="B38" s="1"/>
      <c r="C38" s="1"/>
      <c r="D38" s="1"/>
      <c r="E38" s="1"/>
      <c r="F38" s="1"/>
      <c r="G38" s="1"/>
      <c r="H38" s="1"/>
      <c r="I38" s="1"/>
      <c r="J38" s="1"/>
    </row>
    <row r="39" spans="1:10" x14ac:dyDescent="0.25">
      <c r="A39" s="2">
        <v>22</v>
      </c>
      <c r="B39" s="1"/>
      <c r="C39" s="1"/>
      <c r="D39" s="1"/>
      <c r="E39" s="1"/>
      <c r="F39" s="1"/>
      <c r="G39" s="1"/>
      <c r="H39" s="1"/>
      <c r="I39" s="1"/>
      <c r="J39" s="1"/>
    </row>
    <row r="40" spans="1:10" x14ac:dyDescent="0.25">
      <c r="A40" s="2">
        <v>23</v>
      </c>
      <c r="B40" s="1"/>
      <c r="C40" s="1"/>
      <c r="D40" s="1"/>
      <c r="E40" s="1"/>
      <c r="F40" s="1"/>
      <c r="G40" s="1"/>
      <c r="H40" s="1"/>
      <c r="I40" s="1"/>
      <c r="J40" s="1"/>
    </row>
    <row r="41" spans="1:10" x14ac:dyDescent="0.25">
      <c r="A41" s="2">
        <v>24</v>
      </c>
      <c r="B41" s="1"/>
      <c r="C41" s="1"/>
      <c r="D41" s="1"/>
      <c r="E41" s="1"/>
      <c r="F41" s="1"/>
      <c r="G41" s="1"/>
      <c r="H41" s="1"/>
      <c r="I41" s="1"/>
      <c r="J41" s="1"/>
    </row>
    <row r="42" spans="1:10" x14ac:dyDescent="0.25">
      <c r="A42" s="2">
        <v>25</v>
      </c>
      <c r="B42" s="1"/>
      <c r="C42" s="1"/>
      <c r="D42" s="1"/>
      <c r="E42" s="1"/>
      <c r="F42" s="1"/>
      <c r="G42" s="1"/>
      <c r="H42" s="1"/>
      <c r="I42" s="1"/>
      <c r="J42" s="1"/>
    </row>
    <row r="43" spans="1:10" x14ac:dyDescent="0.25">
      <c r="A43" s="2">
        <v>26</v>
      </c>
      <c r="B43" s="1"/>
      <c r="C43" s="1"/>
      <c r="D43" s="1"/>
      <c r="E43" s="1"/>
      <c r="F43" s="1"/>
      <c r="G43" s="1"/>
      <c r="H43" s="1"/>
      <c r="I43" s="1"/>
      <c r="J43" s="1"/>
    </row>
    <row r="44" spans="1:10" x14ac:dyDescent="0.25">
      <c r="A44" s="2">
        <v>27</v>
      </c>
      <c r="B44" s="1"/>
      <c r="C44" s="1"/>
      <c r="D44" s="1"/>
      <c r="E44" s="1"/>
      <c r="F44" s="1"/>
      <c r="G44" s="1"/>
      <c r="H44" s="1"/>
      <c r="I44" s="1"/>
      <c r="J44" s="1"/>
    </row>
    <row r="45" spans="1:10" x14ac:dyDescent="0.25">
      <c r="A45" s="2">
        <v>28</v>
      </c>
      <c r="B45" s="1"/>
      <c r="C45" s="1"/>
      <c r="D45" s="1"/>
      <c r="E45" s="1"/>
      <c r="F45" s="1"/>
      <c r="G45" s="1"/>
      <c r="H45" s="1"/>
      <c r="I45" s="1"/>
      <c r="J45" s="1"/>
    </row>
    <row r="46" spans="1:10" x14ac:dyDescent="0.25">
      <c r="A46" s="2">
        <v>29</v>
      </c>
      <c r="B46" s="1"/>
      <c r="C46" s="1"/>
      <c r="D46" s="1"/>
      <c r="E46" s="1"/>
      <c r="F46" s="1"/>
      <c r="G46" s="1"/>
      <c r="H46" s="1"/>
      <c r="I46" s="1"/>
      <c r="J46" s="1"/>
    </row>
    <row r="47" spans="1:10" x14ac:dyDescent="0.25">
      <c r="A47" s="2">
        <v>30</v>
      </c>
      <c r="B47" s="1"/>
      <c r="C47" s="1"/>
      <c r="D47" s="1"/>
      <c r="E47" s="1"/>
      <c r="F47" s="1"/>
      <c r="G47" s="1"/>
      <c r="H47" s="1"/>
      <c r="I47" s="1"/>
      <c r="J47" s="1"/>
    </row>
    <row r="48" spans="1:10" x14ac:dyDescent="0.25">
      <c r="A48" s="2" t="s">
        <v>9</v>
      </c>
      <c r="B48" s="1"/>
      <c r="C48" s="1"/>
      <c r="D48" s="1"/>
      <c r="E48" s="1"/>
      <c r="F48" s="1"/>
      <c r="G48" s="1"/>
      <c r="H48" s="1"/>
      <c r="I48" s="1"/>
      <c r="J48" s="1"/>
    </row>
    <row r="50" spans="1:10" ht="15" customHeight="1" x14ac:dyDescent="0.25">
      <c r="A50" t="s">
        <v>50</v>
      </c>
      <c r="B50" s="53" t="s">
        <v>64</v>
      </c>
      <c r="C50" s="54"/>
      <c r="D50" s="54"/>
      <c r="E50" s="54"/>
      <c r="F50" s="54"/>
      <c r="G50" s="54"/>
      <c r="H50" s="54"/>
      <c r="I50" s="54"/>
      <c r="J50" s="54"/>
    </row>
    <row r="51" spans="1:10" x14ac:dyDescent="0.25">
      <c r="B51" s="54"/>
      <c r="C51" s="54"/>
      <c r="D51" s="54"/>
      <c r="E51" s="54"/>
      <c r="F51" s="54"/>
      <c r="G51" s="54"/>
      <c r="H51" s="54"/>
      <c r="I51" s="54"/>
      <c r="J51" s="54"/>
    </row>
    <row r="52" spans="1:10" x14ac:dyDescent="0.25">
      <c r="B52" s="54"/>
      <c r="C52" s="54"/>
      <c r="D52" s="54"/>
      <c r="E52" s="54"/>
      <c r="F52" s="54"/>
      <c r="G52" s="54"/>
      <c r="H52" s="54"/>
      <c r="I52" s="54"/>
      <c r="J52" s="54"/>
    </row>
  </sheetData>
  <mergeCells count="17">
    <mergeCell ref="A4:J4"/>
    <mergeCell ref="A6:J6"/>
    <mergeCell ref="T13:T15"/>
    <mergeCell ref="A12:J12"/>
    <mergeCell ref="A13:J13"/>
    <mergeCell ref="A11:C11"/>
    <mergeCell ref="N14:P14"/>
    <mergeCell ref="Q14:S14"/>
    <mergeCell ref="N13:S13"/>
    <mergeCell ref="A14:A17"/>
    <mergeCell ref="B14:B17"/>
    <mergeCell ref="C14:C17"/>
    <mergeCell ref="B50:J52"/>
    <mergeCell ref="D14:J15"/>
    <mergeCell ref="D16:F16"/>
    <mergeCell ref="G16:I16"/>
    <mergeCell ref="J16:J17"/>
  </mergeCells>
  <dataValidations count="4">
    <dataValidation type="list" allowBlank="1" showInputMessage="1" showErrorMessage="1" sqref="D18:D47" xr:uid="{00000000-0002-0000-0000-000000000000}">
      <formula1>$N$16:$N$18</formula1>
    </dataValidation>
    <dataValidation type="list" allowBlank="1" showInputMessage="1" showErrorMessage="1" sqref="E18:E47" xr:uid="{00000000-0002-0000-0000-000001000000}">
      <formula1>$O$16:$O$19</formula1>
    </dataValidation>
    <dataValidation type="list" allowBlank="1" showInputMessage="1" showErrorMessage="1" sqref="G18:G47" xr:uid="{00000000-0002-0000-0000-000002000000}">
      <formula1>$Q$16:$Q$20</formula1>
    </dataValidation>
    <dataValidation type="list" allowBlank="1" showInputMessage="1" showErrorMessage="1" sqref="H18:H47" xr:uid="{00000000-0002-0000-0000-000003000000}">
      <formula1>$R$16:$R$19</formula1>
    </dataValidation>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A47"/>
  <sheetViews>
    <sheetView tabSelected="1" zoomScale="85" zoomScaleNormal="85" workbookViewId="0">
      <selection activeCell="C7" sqref="C7:E7"/>
    </sheetView>
  </sheetViews>
  <sheetFormatPr baseColWidth="10" defaultRowHeight="15" x14ac:dyDescent="0.25"/>
  <cols>
    <col min="1" max="1" width="8.42578125" customWidth="1"/>
    <col min="2" max="2" width="42.42578125" customWidth="1"/>
    <col min="3" max="3" width="14.7109375" customWidth="1"/>
    <col min="4" max="8" width="11.5703125" customWidth="1"/>
    <col min="9" max="10" width="9.7109375" customWidth="1"/>
    <col min="11" max="12" width="15.140625" style="6" customWidth="1"/>
    <col min="13" max="13" width="15.42578125" style="6" customWidth="1"/>
    <col min="14" max="16" width="12.5703125" style="6" customWidth="1"/>
    <col min="18" max="18" width="29.28515625" customWidth="1"/>
    <col min="19" max="24" width="27.7109375" customWidth="1"/>
    <col min="25" max="25" width="12.7109375" customWidth="1"/>
    <col min="26" max="26" width="34.42578125" customWidth="1"/>
    <col min="27" max="27" width="29.85546875" customWidth="1"/>
  </cols>
  <sheetData>
    <row r="1" spans="1:27" s="17" customFormat="1" ht="48.75" customHeight="1" x14ac:dyDescent="0.25">
      <c r="E1" s="18"/>
      <c r="F1" s="18"/>
      <c r="K1" s="19"/>
      <c r="L1" s="19"/>
      <c r="M1" s="19"/>
      <c r="N1" s="19"/>
      <c r="O1" s="19"/>
      <c r="P1" s="19"/>
    </row>
    <row r="2" spans="1:27" s="20" customFormat="1" ht="28.5" x14ac:dyDescent="0.55000000000000004">
      <c r="A2" s="87" t="s">
        <v>135</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20" customFormat="1" ht="15" customHeight="1" x14ac:dyDescent="0.55000000000000004">
      <c r="A3" s="21"/>
      <c r="B3" s="21"/>
      <c r="C3" s="21"/>
      <c r="D3" s="21"/>
      <c r="E3" s="21"/>
      <c r="F3" s="21"/>
      <c r="G3" s="21"/>
      <c r="H3" s="21"/>
      <c r="I3" s="21"/>
      <c r="P3" s="21"/>
      <c r="Q3" s="21"/>
      <c r="R3" s="21"/>
      <c r="S3" s="21"/>
      <c r="T3" s="21"/>
      <c r="U3" s="21"/>
      <c r="V3" s="21"/>
      <c r="W3" s="21"/>
      <c r="X3" s="21"/>
      <c r="Y3" s="21"/>
      <c r="Z3" s="21"/>
      <c r="AA3" s="21"/>
    </row>
    <row r="4" spans="1:27" s="20" customFormat="1" ht="28.5" x14ac:dyDescent="0.55000000000000004">
      <c r="A4" s="87" t="s">
        <v>67</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s="17" customFormat="1" ht="28.5" x14ac:dyDescent="0.55000000000000004">
      <c r="A5" s="88" t="s">
        <v>1</v>
      </c>
      <c r="B5" s="88"/>
      <c r="C5" s="87"/>
      <c r="D5" s="87"/>
      <c r="E5" s="87"/>
      <c r="F5" s="87"/>
      <c r="G5" s="87"/>
      <c r="H5" s="87"/>
      <c r="I5" s="87"/>
      <c r="J5" s="87"/>
      <c r="K5" s="87"/>
      <c r="L5" s="87"/>
      <c r="M5" s="87"/>
      <c r="N5" s="87"/>
      <c r="O5" s="87"/>
      <c r="P5" s="87"/>
      <c r="Q5" s="87"/>
      <c r="R5" s="87"/>
      <c r="S5" s="87"/>
      <c r="T5" s="87"/>
      <c r="U5" s="87"/>
      <c r="V5" s="87"/>
      <c r="W5" s="87"/>
      <c r="X5" s="87"/>
      <c r="Y5" s="87"/>
      <c r="Z5" s="87"/>
      <c r="AA5" s="87"/>
    </row>
    <row r="6" spans="1:27" s="23" customFormat="1" ht="16.5" customHeight="1" x14ac:dyDescent="0.25">
      <c r="A6" s="80" t="s">
        <v>57</v>
      </c>
      <c r="B6" s="80"/>
      <c r="C6" s="78" t="s">
        <v>103</v>
      </c>
      <c r="D6" s="78"/>
      <c r="E6" s="78"/>
      <c r="F6" s="22" t="s">
        <v>2</v>
      </c>
      <c r="G6" s="79"/>
      <c r="H6" s="79"/>
      <c r="I6" s="79"/>
      <c r="J6" s="79"/>
      <c r="K6" s="80" t="s">
        <v>134</v>
      </c>
      <c r="L6" s="80"/>
      <c r="M6" s="79"/>
      <c r="N6" s="79"/>
      <c r="O6" s="79"/>
      <c r="P6" s="79"/>
      <c r="Q6" s="80" t="s">
        <v>106</v>
      </c>
      <c r="R6" s="80"/>
      <c r="S6" s="81"/>
      <c r="T6" s="81"/>
      <c r="U6" s="22" t="s">
        <v>66</v>
      </c>
      <c r="V6" s="81"/>
      <c r="W6" s="81"/>
      <c r="X6" s="81"/>
      <c r="Y6" s="81"/>
      <c r="Z6" s="22" t="s">
        <v>74</v>
      </c>
      <c r="AA6" s="47"/>
    </row>
    <row r="7" spans="1:27" s="23" customFormat="1" ht="16.5" customHeight="1" x14ac:dyDescent="0.25">
      <c r="A7" s="80" t="s">
        <v>59</v>
      </c>
      <c r="B7" s="80"/>
      <c r="C7" s="79"/>
      <c r="D7" s="79"/>
      <c r="E7" s="79"/>
      <c r="F7" s="22" t="s">
        <v>58</v>
      </c>
      <c r="G7" s="79"/>
      <c r="H7" s="79"/>
      <c r="I7" s="79"/>
      <c r="J7" s="79"/>
      <c r="K7" s="80" t="s">
        <v>69</v>
      </c>
      <c r="L7" s="80"/>
      <c r="M7" s="79"/>
      <c r="N7" s="79"/>
      <c r="O7" s="79"/>
      <c r="P7" s="79"/>
      <c r="Q7" s="80" t="s">
        <v>107</v>
      </c>
      <c r="R7" s="80"/>
      <c r="S7" s="81"/>
      <c r="T7" s="81"/>
      <c r="U7" s="22" t="s">
        <v>60</v>
      </c>
      <c r="V7" s="81"/>
      <c r="W7" s="81"/>
      <c r="X7" s="81"/>
      <c r="Y7" s="81"/>
      <c r="Z7" s="22" t="s">
        <v>73</v>
      </c>
      <c r="AA7" s="47"/>
    </row>
    <row r="9" spans="1:27" ht="18.75" x14ac:dyDescent="0.3">
      <c r="A9" s="105" t="s">
        <v>85</v>
      </c>
      <c r="B9" s="105"/>
      <c r="C9" s="105"/>
      <c r="D9" s="107" t="s">
        <v>86</v>
      </c>
      <c r="E9" s="107"/>
      <c r="F9" s="107"/>
      <c r="G9" s="107"/>
      <c r="H9" s="107"/>
      <c r="I9" s="107"/>
      <c r="J9" s="107"/>
      <c r="K9" s="107"/>
      <c r="L9" s="107"/>
      <c r="M9" s="107"/>
      <c r="N9" s="107"/>
      <c r="O9" s="107"/>
      <c r="P9" s="107"/>
      <c r="Q9" s="107"/>
      <c r="R9" s="107"/>
      <c r="S9" s="107"/>
      <c r="T9" s="107"/>
      <c r="U9" s="107"/>
      <c r="V9" s="107"/>
      <c r="W9" s="107"/>
      <c r="X9" s="107"/>
      <c r="Y9" s="107"/>
      <c r="Z9" s="107"/>
      <c r="AA9" s="107"/>
    </row>
    <row r="10" spans="1:27" ht="39.75" customHeight="1" x14ac:dyDescent="0.25">
      <c r="A10" s="111" t="s">
        <v>14</v>
      </c>
      <c r="B10" s="111"/>
      <c r="C10" s="111"/>
      <c r="D10" s="106" t="s">
        <v>10</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row>
    <row r="11" spans="1:27" ht="26.25" customHeight="1" x14ac:dyDescent="0.25">
      <c r="A11" s="110" t="s">
        <v>3</v>
      </c>
      <c r="B11" s="84" t="s">
        <v>104</v>
      </c>
      <c r="C11" s="84" t="s">
        <v>105</v>
      </c>
      <c r="D11" s="95" t="s">
        <v>75</v>
      </c>
      <c r="E11" s="95"/>
      <c r="F11" s="96"/>
      <c r="G11" s="96"/>
      <c r="H11" s="11" t="s">
        <v>83</v>
      </c>
      <c r="I11" s="96"/>
      <c r="J11" s="96"/>
      <c r="K11" s="85" t="s">
        <v>51</v>
      </c>
      <c r="L11" s="85"/>
      <c r="M11" s="85"/>
      <c r="N11" s="85"/>
      <c r="O11" s="85"/>
      <c r="P11" s="85"/>
      <c r="Q11" s="85"/>
      <c r="R11" s="91" t="s">
        <v>52</v>
      </c>
      <c r="S11" s="91"/>
      <c r="T11" s="91"/>
      <c r="U11" s="83" t="s">
        <v>53</v>
      </c>
      <c r="V11" s="83"/>
      <c r="W11" s="109" t="s">
        <v>54</v>
      </c>
      <c r="X11" s="109"/>
      <c r="Y11" s="108" t="s">
        <v>55</v>
      </c>
      <c r="Z11" s="108"/>
      <c r="AA11" s="45" t="s">
        <v>56</v>
      </c>
    </row>
    <row r="12" spans="1:27" ht="51.75" customHeight="1" x14ac:dyDescent="0.25">
      <c r="A12" s="110"/>
      <c r="B12" s="84"/>
      <c r="C12" s="84"/>
      <c r="D12" s="97" t="s">
        <v>82</v>
      </c>
      <c r="E12" s="97"/>
      <c r="F12" s="98"/>
      <c r="G12" s="98"/>
      <c r="H12" s="11" t="s">
        <v>81</v>
      </c>
      <c r="I12" s="99" t="str">
        <f>IF(F12&lt;&gt;"",F12+4,"")</f>
        <v/>
      </c>
      <c r="J12" s="99"/>
      <c r="K12" s="100" t="s">
        <v>48</v>
      </c>
      <c r="L12" s="100"/>
      <c r="M12" s="100"/>
      <c r="N12" s="100"/>
      <c r="O12" s="100"/>
      <c r="P12" s="100"/>
      <c r="Q12" s="100"/>
      <c r="R12" s="90" t="s">
        <v>47</v>
      </c>
      <c r="S12" s="90"/>
      <c r="T12" s="90"/>
      <c r="U12" s="101" t="s">
        <v>72</v>
      </c>
      <c r="V12" s="101"/>
      <c r="W12" s="92" t="s">
        <v>44</v>
      </c>
      <c r="X12" s="92"/>
      <c r="Y12" s="94" t="s">
        <v>45</v>
      </c>
      <c r="Z12" s="94"/>
      <c r="AA12" s="46" t="s">
        <v>84</v>
      </c>
    </row>
    <row r="13" spans="1:27" ht="28.5" customHeight="1" x14ac:dyDescent="0.25">
      <c r="A13" s="110"/>
      <c r="B13" s="84"/>
      <c r="C13" s="84"/>
      <c r="D13" s="11" t="s">
        <v>76</v>
      </c>
      <c r="E13" s="11" t="s">
        <v>77</v>
      </c>
      <c r="F13" s="11" t="s">
        <v>78</v>
      </c>
      <c r="G13" s="11" t="s">
        <v>79</v>
      </c>
      <c r="H13" s="11" t="s">
        <v>80</v>
      </c>
      <c r="I13" s="93" t="s">
        <v>62</v>
      </c>
      <c r="J13" s="93" t="s">
        <v>63</v>
      </c>
      <c r="K13" s="85" t="s">
        <v>41</v>
      </c>
      <c r="L13" s="85"/>
      <c r="M13" s="85"/>
      <c r="N13" s="85" t="s">
        <v>40</v>
      </c>
      <c r="O13" s="85"/>
      <c r="P13" s="85"/>
      <c r="Q13" s="85" t="s">
        <v>8</v>
      </c>
      <c r="R13" s="91" t="s">
        <v>89</v>
      </c>
      <c r="S13" s="91" t="s">
        <v>130</v>
      </c>
      <c r="T13" s="91" t="s">
        <v>131</v>
      </c>
      <c r="U13" s="83" t="s">
        <v>90</v>
      </c>
      <c r="V13" s="83" t="s">
        <v>91</v>
      </c>
      <c r="W13" s="109" t="s">
        <v>92</v>
      </c>
      <c r="X13" s="109" t="s">
        <v>93</v>
      </c>
      <c r="Y13" s="108" t="s">
        <v>99</v>
      </c>
      <c r="Z13" s="108" t="s">
        <v>100</v>
      </c>
      <c r="AA13" s="89" t="s">
        <v>101</v>
      </c>
    </row>
    <row r="14" spans="1:27" ht="30" x14ac:dyDescent="0.25">
      <c r="A14" s="110"/>
      <c r="B14" s="84"/>
      <c r="C14" s="84"/>
      <c r="D14" s="9" t="str">
        <f>IF(F12&lt;&gt;"",F12,"")</f>
        <v/>
      </c>
      <c r="E14" s="9" t="str">
        <f>IF(F12&lt;&gt;"",D14+1,"")</f>
        <v/>
      </c>
      <c r="F14" s="9" t="str">
        <f>IF(F12&lt;&gt;"",E14+1,"")</f>
        <v/>
      </c>
      <c r="G14" s="9" t="str">
        <f>IF(F12&lt;&gt;"",F14+1,"")</f>
        <v/>
      </c>
      <c r="H14" s="9" t="str">
        <f>IF(F12&lt;&gt;"",G14+1,"")</f>
        <v/>
      </c>
      <c r="I14" s="93"/>
      <c r="J14" s="93"/>
      <c r="K14" s="36" t="s">
        <v>36</v>
      </c>
      <c r="L14" s="36" t="s">
        <v>7</v>
      </c>
      <c r="M14" s="36" t="s">
        <v>31</v>
      </c>
      <c r="N14" s="36" t="s">
        <v>26</v>
      </c>
      <c r="O14" s="36" t="s">
        <v>6</v>
      </c>
      <c r="P14" s="36" t="s">
        <v>31</v>
      </c>
      <c r="Q14" s="85"/>
      <c r="R14" s="91"/>
      <c r="S14" s="91"/>
      <c r="T14" s="91"/>
      <c r="U14" s="83"/>
      <c r="V14" s="83"/>
      <c r="W14" s="109"/>
      <c r="X14" s="109"/>
      <c r="Y14" s="108"/>
      <c r="Z14" s="108"/>
      <c r="AA14" s="89"/>
    </row>
    <row r="15" spans="1:27" s="14" customFormat="1" x14ac:dyDescent="0.25">
      <c r="A15" s="31">
        <v>1</v>
      </c>
      <c r="B15" s="40"/>
      <c r="C15" s="25"/>
      <c r="D15" s="25"/>
      <c r="E15" s="25"/>
      <c r="F15" s="25"/>
      <c r="G15" s="25"/>
      <c r="H15" s="25"/>
      <c r="I15" s="37">
        <f>COUNTIF(D15:H15,"1")</f>
        <v>0</v>
      </c>
      <c r="J15" s="37">
        <f>COUNTIF(D15:H15,"0")</f>
        <v>0</v>
      </c>
      <c r="K15" s="25"/>
      <c r="L15" s="25"/>
      <c r="M15" s="25"/>
      <c r="N15" s="25"/>
      <c r="O15" s="25"/>
      <c r="P15" s="25"/>
      <c r="Q15" s="25"/>
      <c r="R15" s="35" t="s">
        <v>95</v>
      </c>
      <c r="S15" s="35" t="s">
        <v>95</v>
      </c>
      <c r="T15" s="35" t="s">
        <v>95</v>
      </c>
      <c r="U15" s="26" t="s">
        <v>95</v>
      </c>
      <c r="V15" s="26" t="s">
        <v>95</v>
      </c>
      <c r="W15" s="27" t="s">
        <v>95</v>
      </c>
      <c r="X15" s="27" t="s">
        <v>95</v>
      </c>
      <c r="Y15" s="28" t="s">
        <v>95</v>
      </c>
      <c r="Z15" s="28" t="s">
        <v>95</v>
      </c>
      <c r="AA15" s="44" t="s">
        <v>95</v>
      </c>
    </row>
    <row r="16" spans="1:27" s="14" customFormat="1" x14ac:dyDescent="0.25">
      <c r="A16" s="31">
        <v>2</v>
      </c>
      <c r="B16" s="41"/>
      <c r="C16" s="25"/>
      <c r="D16" s="25"/>
      <c r="E16" s="25"/>
      <c r="F16" s="25"/>
      <c r="G16" s="25"/>
      <c r="H16" s="25"/>
      <c r="I16" s="37">
        <f t="shared" ref="I16:I44" si="0">COUNTIF(D16:H16,"1")</f>
        <v>0</v>
      </c>
      <c r="J16" s="37">
        <f t="shared" ref="J16:J44" si="1">COUNTIF(D16:H16,"0")</f>
        <v>0</v>
      </c>
      <c r="K16" s="25"/>
      <c r="L16" s="25"/>
      <c r="M16" s="25"/>
      <c r="N16" s="25"/>
      <c r="O16" s="25"/>
      <c r="P16" s="25"/>
      <c r="Q16" s="25"/>
      <c r="R16" s="29"/>
      <c r="S16" s="29"/>
      <c r="T16" s="29"/>
      <c r="U16" s="29"/>
      <c r="V16" s="29"/>
      <c r="W16" s="29"/>
      <c r="X16" s="29"/>
      <c r="Y16" s="82"/>
      <c r="Z16" s="29"/>
      <c r="AA16" s="29"/>
    </row>
    <row r="17" spans="1:27" s="14" customFormat="1" x14ac:dyDescent="0.25">
      <c r="A17" s="31">
        <v>3</v>
      </c>
      <c r="B17" s="41"/>
      <c r="C17" s="25"/>
      <c r="D17" s="25"/>
      <c r="E17" s="25"/>
      <c r="F17" s="25"/>
      <c r="G17" s="25"/>
      <c r="H17" s="25"/>
      <c r="I17" s="37">
        <f t="shared" si="0"/>
        <v>0</v>
      </c>
      <c r="J17" s="37">
        <f t="shared" si="1"/>
        <v>0</v>
      </c>
      <c r="K17" s="25"/>
      <c r="L17" s="25"/>
      <c r="M17" s="25"/>
      <c r="N17" s="25"/>
      <c r="O17" s="25"/>
      <c r="P17" s="25"/>
      <c r="Q17" s="25"/>
      <c r="R17" s="29"/>
      <c r="S17" s="29"/>
      <c r="T17" s="29"/>
      <c r="U17" s="29"/>
      <c r="V17" s="29"/>
      <c r="W17" s="29"/>
      <c r="X17" s="29"/>
      <c r="Y17" s="82"/>
      <c r="Z17" s="29"/>
      <c r="AA17" s="29"/>
    </row>
    <row r="18" spans="1:27" s="14" customFormat="1" x14ac:dyDescent="0.25">
      <c r="A18" s="31">
        <v>4</v>
      </c>
      <c r="B18" s="42"/>
      <c r="C18" s="25"/>
      <c r="D18" s="25"/>
      <c r="E18" s="25"/>
      <c r="F18" s="25"/>
      <c r="G18" s="25"/>
      <c r="H18" s="25"/>
      <c r="I18" s="37">
        <f t="shared" si="0"/>
        <v>0</v>
      </c>
      <c r="J18" s="37">
        <f t="shared" si="1"/>
        <v>0</v>
      </c>
      <c r="K18" s="25"/>
      <c r="L18" s="25"/>
      <c r="M18" s="25"/>
      <c r="N18" s="25"/>
      <c r="O18" s="25"/>
      <c r="P18" s="25"/>
      <c r="Q18" s="25"/>
      <c r="R18" s="29"/>
      <c r="S18" s="29"/>
      <c r="T18" s="29"/>
      <c r="U18" s="29"/>
      <c r="V18" s="29"/>
      <c r="W18" s="29"/>
      <c r="X18" s="29"/>
      <c r="Y18" s="82"/>
      <c r="Z18" s="29"/>
      <c r="AA18" s="29"/>
    </row>
    <row r="19" spans="1:27" s="14" customFormat="1" x14ac:dyDescent="0.25">
      <c r="A19" s="31">
        <v>5</v>
      </c>
      <c r="B19" s="43"/>
      <c r="C19" s="25"/>
      <c r="D19" s="25"/>
      <c r="E19" s="25"/>
      <c r="F19" s="25"/>
      <c r="G19" s="25"/>
      <c r="H19" s="25"/>
      <c r="I19" s="37">
        <f t="shared" si="0"/>
        <v>0</v>
      </c>
      <c r="J19" s="37">
        <f t="shared" si="1"/>
        <v>0</v>
      </c>
      <c r="K19" s="25"/>
      <c r="L19" s="25"/>
      <c r="M19" s="25"/>
      <c r="N19" s="25"/>
      <c r="O19" s="25"/>
      <c r="P19" s="25"/>
      <c r="Q19" s="25"/>
      <c r="R19" s="29"/>
      <c r="S19" s="29"/>
      <c r="T19" s="29"/>
      <c r="U19" s="29"/>
      <c r="V19" s="29"/>
      <c r="W19" s="29"/>
      <c r="X19" s="29"/>
      <c r="Y19" s="82"/>
      <c r="Z19" s="29"/>
      <c r="AA19" s="29"/>
    </row>
    <row r="20" spans="1:27" s="14" customFormat="1" x14ac:dyDescent="0.25">
      <c r="A20" s="31">
        <v>6</v>
      </c>
      <c r="B20" s="43"/>
      <c r="C20" s="25"/>
      <c r="D20" s="25"/>
      <c r="E20" s="25"/>
      <c r="F20" s="25"/>
      <c r="G20" s="25"/>
      <c r="H20" s="25"/>
      <c r="I20" s="37">
        <f t="shared" si="0"/>
        <v>0</v>
      </c>
      <c r="J20" s="37">
        <f t="shared" si="1"/>
        <v>0</v>
      </c>
      <c r="K20" s="25"/>
      <c r="L20" s="25"/>
      <c r="M20" s="25"/>
      <c r="N20" s="25"/>
      <c r="O20" s="25"/>
      <c r="P20" s="25"/>
      <c r="Q20" s="25"/>
      <c r="R20" s="29"/>
      <c r="S20" s="29"/>
      <c r="T20" s="29"/>
      <c r="U20" s="29"/>
      <c r="V20" s="29"/>
      <c r="W20" s="29"/>
      <c r="X20" s="29"/>
      <c r="Y20" s="82"/>
      <c r="Z20" s="29"/>
      <c r="AA20" s="29"/>
    </row>
    <row r="21" spans="1:27" s="14" customFormat="1" x14ac:dyDescent="0.25">
      <c r="A21" s="31">
        <v>7</v>
      </c>
      <c r="B21" s="40"/>
      <c r="C21" s="25"/>
      <c r="D21" s="25"/>
      <c r="E21" s="25"/>
      <c r="F21" s="25"/>
      <c r="G21" s="25"/>
      <c r="H21" s="25"/>
      <c r="I21" s="37">
        <f t="shared" si="0"/>
        <v>0</v>
      </c>
      <c r="J21" s="37">
        <f t="shared" si="1"/>
        <v>0</v>
      </c>
      <c r="K21" s="25"/>
      <c r="L21" s="25"/>
      <c r="M21" s="25"/>
      <c r="N21" s="25"/>
      <c r="O21" s="25"/>
      <c r="P21" s="25"/>
      <c r="Q21" s="25"/>
      <c r="R21" s="35" t="s">
        <v>94</v>
      </c>
      <c r="S21" s="35" t="s">
        <v>94</v>
      </c>
      <c r="T21" s="35" t="s">
        <v>94</v>
      </c>
      <c r="U21" s="26" t="s">
        <v>94</v>
      </c>
      <c r="V21" s="26" t="s">
        <v>94</v>
      </c>
      <c r="W21" s="27" t="s">
        <v>94</v>
      </c>
      <c r="X21" s="27" t="s">
        <v>94</v>
      </c>
      <c r="Y21" s="28" t="s">
        <v>94</v>
      </c>
      <c r="Z21" s="28" t="s">
        <v>94</v>
      </c>
      <c r="AA21" s="44" t="s">
        <v>94</v>
      </c>
    </row>
    <row r="22" spans="1:27" s="14" customFormat="1" x14ac:dyDescent="0.25">
      <c r="A22" s="31">
        <v>8</v>
      </c>
      <c r="B22" s="40"/>
      <c r="C22" s="25"/>
      <c r="D22" s="25"/>
      <c r="E22" s="25"/>
      <c r="F22" s="25"/>
      <c r="G22" s="25"/>
      <c r="H22" s="25"/>
      <c r="I22" s="37">
        <f t="shared" si="0"/>
        <v>0</v>
      </c>
      <c r="J22" s="37">
        <f t="shared" si="1"/>
        <v>0</v>
      </c>
      <c r="K22" s="25"/>
      <c r="L22" s="25"/>
      <c r="M22" s="25"/>
      <c r="N22" s="25"/>
      <c r="O22" s="25"/>
      <c r="P22" s="25"/>
      <c r="Q22" s="25"/>
      <c r="R22" s="29"/>
      <c r="S22" s="29"/>
      <c r="T22" s="29"/>
      <c r="U22" s="29"/>
      <c r="V22" s="29"/>
      <c r="W22" s="29"/>
      <c r="X22" s="29"/>
      <c r="Y22" s="82"/>
      <c r="Z22" s="29"/>
      <c r="AA22" s="29"/>
    </row>
    <row r="23" spans="1:27" s="14" customFormat="1" x14ac:dyDescent="0.25">
      <c r="A23" s="31">
        <v>9</v>
      </c>
      <c r="B23" s="41"/>
      <c r="C23" s="25"/>
      <c r="D23" s="25"/>
      <c r="E23" s="25"/>
      <c r="F23" s="25"/>
      <c r="G23" s="25"/>
      <c r="H23" s="25"/>
      <c r="I23" s="37">
        <f t="shared" si="0"/>
        <v>0</v>
      </c>
      <c r="J23" s="37">
        <f t="shared" si="1"/>
        <v>0</v>
      </c>
      <c r="K23" s="25"/>
      <c r="L23" s="25"/>
      <c r="M23" s="25"/>
      <c r="N23" s="25"/>
      <c r="O23" s="25"/>
      <c r="P23" s="25"/>
      <c r="Q23" s="25"/>
      <c r="R23" s="29"/>
      <c r="S23" s="29"/>
      <c r="T23" s="29"/>
      <c r="U23" s="29"/>
      <c r="V23" s="29"/>
      <c r="W23" s="29"/>
      <c r="X23" s="29"/>
      <c r="Y23" s="82"/>
      <c r="Z23" s="29"/>
      <c r="AA23" s="29"/>
    </row>
    <row r="24" spans="1:27" s="14" customFormat="1" x14ac:dyDescent="0.25">
      <c r="A24" s="31">
        <v>10</v>
      </c>
      <c r="B24" s="41"/>
      <c r="C24" s="25"/>
      <c r="D24" s="25"/>
      <c r="E24" s="25"/>
      <c r="F24" s="25"/>
      <c r="G24" s="25"/>
      <c r="H24" s="25"/>
      <c r="I24" s="37">
        <f t="shared" si="0"/>
        <v>0</v>
      </c>
      <c r="J24" s="37">
        <f t="shared" si="1"/>
        <v>0</v>
      </c>
      <c r="K24" s="25"/>
      <c r="L24" s="25"/>
      <c r="M24" s="25"/>
      <c r="N24" s="25"/>
      <c r="O24" s="25"/>
      <c r="P24" s="25"/>
      <c r="Q24" s="25"/>
      <c r="R24" s="29"/>
      <c r="S24" s="29"/>
      <c r="T24" s="29"/>
      <c r="U24" s="29"/>
      <c r="V24" s="29"/>
      <c r="W24" s="29"/>
      <c r="X24" s="29"/>
      <c r="Y24" s="82"/>
      <c r="Z24" s="29"/>
      <c r="AA24" s="29"/>
    </row>
    <row r="25" spans="1:27" s="14" customFormat="1" ht="15" customHeight="1" x14ac:dyDescent="0.25">
      <c r="A25" s="31">
        <v>11</v>
      </c>
      <c r="B25" s="41"/>
      <c r="C25" s="25"/>
      <c r="D25" s="25"/>
      <c r="E25" s="25"/>
      <c r="F25" s="25"/>
      <c r="G25" s="25"/>
      <c r="H25" s="25"/>
      <c r="I25" s="37">
        <f t="shared" si="0"/>
        <v>0</v>
      </c>
      <c r="J25" s="37">
        <f t="shared" si="1"/>
        <v>0</v>
      </c>
      <c r="K25" s="25"/>
      <c r="L25" s="25"/>
      <c r="M25" s="25"/>
      <c r="N25" s="25"/>
      <c r="O25" s="25"/>
      <c r="P25" s="25"/>
      <c r="Q25" s="25"/>
      <c r="R25" s="29"/>
      <c r="S25" s="29"/>
      <c r="T25" s="29"/>
      <c r="U25" s="29"/>
      <c r="V25" s="29"/>
      <c r="W25" s="29"/>
      <c r="X25" s="29"/>
      <c r="Y25" s="82"/>
      <c r="Z25" s="29"/>
      <c r="AA25" s="29"/>
    </row>
    <row r="26" spans="1:27" s="14" customFormat="1" x14ac:dyDescent="0.25">
      <c r="A26" s="31">
        <v>12</v>
      </c>
      <c r="B26" s="41"/>
      <c r="C26" s="25"/>
      <c r="D26" s="25"/>
      <c r="E26" s="25"/>
      <c r="F26" s="25"/>
      <c r="G26" s="25"/>
      <c r="H26" s="25"/>
      <c r="I26" s="37">
        <f t="shared" si="0"/>
        <v>0</v>
      </c>
      <c r="J26" s="37">
        <f t="shared" si="1"/>
        <v>0</v>
      </c>
      <c r="K26" s="25"/>
      <c r="L26" s="25"/>
      <c r="M26" s="25"/>
      <c r="N26" s="25"/>
      <c r="O26" s="25"/>
      <c r="P26" s="25"/>
      <c r="Q26" s="25"/>
      <c r="R26" s="29"/>
      <c r="S26" s="29"/>
      <c r="T26" s="29"/>
      <c r="U26" s="29"/>
      <c r="V26" s="29"/>
      <c r="W26" s="29"/>
      <c r="X26" s="29"/>
      <c r="Y26" s="82"/>
      <c r="Z26" s="29"/>
      <c r="AA26" s="29"/>
    </row>
    <row r="27" spans="1:27" s="14" customFormat="1" x14ac:dyDescent="0.25">
      <c r="A27" s="31">
        <v>13</v>
      </c>
      <c r="B27" s="41"/>
      <c r="C27" s="25"/>
      <c r="D27" s="25"/>
      <c r="E27" s="25"/>
      <c r="F27" s="25"/>
      <c r="G27" s="25"/>
      <c r="H27" s="25"/>
      <c r="I27" s="37">
        <f t="shared" si="0"/>
        <v>0</v>
      </c>
      <c r="J27" s="37">
        <f t="shared" si="1"/>
        <v>0</v>
      </c>
      <c r="K27" s="25"/>
      <c r="L27" s="25"/>
      <c r="M27" s="25"/>
      <c r="N27" s="25"/>
      <c r="O27" s="25"/>
      <c r="P27" s="25"/>
      <c r="Q27" s="25"/>
      <c r="R27" s="35" t="s">
        <v>98</v>
      </c>
      <c r="S27" s="35" t="s">
        <v>98</v>
      </c>
      <c r="T27" s="35" t="s">
        <v>98</v>
      </c>
      <c r="U27" s="26" t="s">
        <v>98</v>
      </c>
      <c r="V27" s="26" t="s">
        <v>98</v>
      </c>
      <c r="W27" s="27" t="s">
        <v>98</v>
      </c>
      <c r="X27" s="27" t="s">
        <v>98</v>
      </c>
      <c r="Y27" s="28" t="s">
        <v>98</v>
      </c>
      <c r="Z27" s="28" t="s">
        <v>98</v>
      </c>
      <c r="AA27" s="44" t="s">
        <v>98</v>
      </c>
    </row>
    <row r="28" spans="1:27" s="14" customFormat="1" x14ac:dyDescent="0.25">
      <c r="A28" s="31">
        <v>14</v>
      </c>
      <c r="B28" s="41"/>
      <c r="C28" s="25"/>
      <c r="D28" s="25"/>
      <c r="E28" s="25"/>
      <c r="F28" s="25"/>
      <c r="G28" s="25"/>
      <c r="H28" s="25"/>
      <c r="I28" s="37">
        <f t="shared" si="0"/>
        <v>0</v>
      </c>
      <c r="J28" s="37">
        <f t="shared" si="1"/>
        <v>0</v>
      </c>
      <c r="K28" s="25"/>
      <c r="L28" s="25"/>
      <c r="M28" s="25"/>
      <c r="N28" s="25"/>
      <c r="O28" s="25"/>
      <c r="P28" s="25"/>
      <c r="Q28" s="25"/>
      <c r="R28" s="29"/>
      <c r="S28" s="29"/>
      <c r="T28" s="29"/>
      <c r="U28" s="29"/>
      <c r="V28" s="29"/>
      <c r="W28" s="29"/>
      <c r="X28" s="29"/>
      <c r="Y28" s="82"/>
      <c r="Z28" s="29"/>
      <c r="AA28" s="29"/>
    </row>
    <row r="29" spans="1:27" s="14" customFormat="1" x14ac:dyDescent="0.25">
      <c r="A29" s="31">
        <v>15</v>
      </c>
      <c r="B29" s="41"/>
      <c r="C29" s="25"/>
      <c r="D29" s="25"/>
      <c r="E29" s="25"/>
      <c r="F29" s="25"/>
      <c r="G29" s="25"/>
      <c r="H29" s="25"/>
      <c r="I29" s="37">
        <f t="shared" si="0"/>
        <v>0</v>
      </c>
      <c r="J29" s="37">
        <f t="shared" si="1"/>
        <v>0</v>
      </c>
      <c r="K29" s="25"/>
      <c r="L29" s="25"/>
      <c r="M29" s="25"/>
      <c r="N29" s="25"/>
      <c r="O29" s="25"/>
      <c r="P29" s="25"/>
      <c r="Q29" s="25"/>
      <c r="R29" s="29"/>
      <c r="S29" s="29"/>
      <c r="T29" s="29"/>
      <c r="U29" s="29"/>
      <c r="V29" s="29"/>
      <c r="W29" s="29"/>
      <c r="X29" s="29"/>
      <c r="Y29" s="82"/>
      <c r="Z29" s="29"/>
      <c r="AA29" s="29"/>
    </row>
    <row r="30" spans="1:27" s="14" customFormat="1" x14ac:dyDescent="0.25">
      <c r="A30" s="31">
        <v>16</v>
      </c>
      <c r="B30" s="41"/>
      <c r="C30" s="25"/>
      <c r="D30" s="25"/>
      <c r="E30" s="25"/>
      <c r="F30" s="25"/>
      <c r="G30" s="25"/>
      <c r="H30" s="25"/>
      <c r="I30" s="37">
        <f t="shared" si="0"/>
        <v>0</v>
      </c>
      <c r="J30" s="37">
        <f t="shared" si="1"/>
        <v>0</v>
      </c>
      <c r="K30" s="25"/>
      <c r="L30" s="25"/>
      <c r="M30" s="25"/>
      <c r="N30" s="25"/>
      <c r="O30" s="25"/>
      <c r="P30" s="25"/>
      <c r="Q30" s="25"/>
      <c r="R30" s="29"/>
      <c r="S30" s="29"/>
      <c r="T30" s="29"/>
      <c r="U30" s="29"/>
      <c r="V30" s="29"/>
      <c r="W30" s="29"/>
      <c r="X30" s="29"/>
      <c r="Y30" s="82"/>
      <c r="Z30" s="29"/>
      <c r="AA30" s="29"/>
    </row>
    <row r="31" spans="1:27" s="14" customFormat="1" x14ac:dyDescent="0.25">
      <c r="A31" s="31">
        <v>17</v>
      </c>
      <c r="B31" s="41"/>
      <c r="C31" s="25"/>
      <c r="D31" s="25"/>
      <c r="E31" s="25"/>
      <c r="F31" s="25"/>
      <c r="G31" s="25"/>
      <c r="H31" s="25"/>
      <c r="I31" s="37">
        <f t="shared" si="0"/>
        <v>0</v>
      </c>
      <c r="J31" s="37">
        <f t="shared" si="1"/>
        <v>0</v>
      </c>
      <c r="K31" s="25"/>
      <c r="L31" s="25"/>
      <c r="M31" s="25"/>
      <c r="N31" s="25"/>
      <c r="O31" s="25"/>
      <c r="P31" s="25"/>
      <c r="Q31" s="25"/>
      <c r="R31" s="29"/>
      <c r="S31" s="29"/>
      <c r="T31" s="29"/>
      <c r="U31" s="29"/>
      <c r="V31" s="29"/>
      <c r="W31" s="29"/>
      <c r="X31" s="29"/>
      <c r="Y31" s="82"/>
      <c r="Z31" s="29"/>
      <c r="AA31" s="29"/>
    </row>
    <row r="32" spans="1:27" s="14" customFormat="1" x14ac:dyDescent="0.25">
      <c r="A32" s="31">
        <v>18</v>
      </c>
      <c r="B32" s="41"/>
      <c r="C32" s="25"/>
      <c r="D32" s="25"/>
      <c r="E32" s="25"/>
      <c r="F32" s="25"/>
      <c r="G32" s="25"/>
      <c r="H32" s="25"/>
      <c r="I32" s="37">
        <f t="shared" si="0"/>
        <v>0</v>
      </c>
      <c r="J32" s="37">
        <f t="shared" si="1"/>
        <v>0</v>
      </c>
      <c r="K32" s="25"/>
      <c r="L32" s="25"/>
      <c r="M32" s="25"/>
      <c r="N32" s="25"/>
      <c r="O32" s="25"/>
      <c r="P32" s="25"/>
      <c r="Q32" s="25"/>
      <c r="R32" s="29"/>
      <c r="S32" s="29"/>
      <c r="T32" s="29"/>
      <c r="U32" s="29"/>
      <c r="V32" s="29"/>
      <c r="W32" s="29"/>
      <c r="X32" s="29"/>
      <c r="Y32" s="82"/>
      <c r="Z32" s="29"/>
      <c r="AA32" s="29"/>
    </row>
    <row r="33" spans="1:27" s="14" customFormat="1" x14ac:dyDescent="0.25">
      <c r="A33" s="31">
        <v>19</v>
      </c>
      <c r="B33" s="41"/>
      <c r="C33" s="25"/>
      <c r="D33" s="25"/>
      <c r="E33" s="25"/>
      <c r="F33" s="25"/>
      <c r="G33" s="25"/>
      <c r="H33" s="25"/>
      <c r="I33" s="37">
        <f t="shared" si="0"/>
        <v>0</v>
      </c>
      <c r="J33" s="37">
        <f t="shared" si="1"/>
        <v>0</v>
      </c>
      <c r="K33" s="25"/>
      <c r="L33" s="25"/>
      <c r="M33" s="25"/>
      <c r="N33" s="25"/>
      <c r="O33" s="25"/>
      <c r="P33" s="25"/>
      <c r="Q33" s="25"/>
      <c r="R33" s="35" t="s">
        <v>96</v>
      </c>
      <c r="S33" s="35" t="s">
        <v>96</v>
      </c>
      <c r="T33" s="35" t="s">
        <v>96</v>
      </c>
      <c r="U33" s="26" t="s">
        <v>96</v>
      </c>
      <c r="V33" s="26" t="s">
        <v>96</v>
      </c>
      <c r="W33" s="27" t="s">
        <v>96</v>
      </c>
      <c r="X33" s="27" t="s">
        <v>96</v>
      </c>
      <c r="Y33" s="28" t="s">
        <v>96</v>
      </c>
      <c r="Z33" s="28" t="s">
        <v>96</v>
      </c>
      <c r="AA33" s="44" t="s">
        <v>96</v>
      </c>
    </row>
    <row r="34" spans="1:27" s="14" customFormat="1" x14ac:dyDescent="0.25">
      <c r="A34" s="31">
        <v>20</v>
      </c>
      <c r="B34" s="41"/>
      <c r="C34" s="25"/>
      <c r="D34" s="25"/>
      <c r="E34" s="25"/>
      <c r="F34" s="25"/>
      <c r="G34" s="25"/>
      <c r="H34" s="25"/>
      <c r="I34" s="37">
        <f t="shared" si="0"/>
        <v>0</v>
      </c>
      <c r="J34" s="37">
        <f t="shared" si="1"/>
        <v>0</v>
      </c>
      <c r="K34" s="25"/>
      <c r="L34" s="25"/>
      <c r="M34" s="25"/>
      <c r="N34" s="25"/>
      <c r="O34" s="25"/>
      <c r="P34" s="25"/>
      <c r="Q34" s="25"/>
      <c r="R34" s="29"/>
      <c r="S34" s="29"/>
      <c r="T34" s="29"/>
      <c r="U34" s="29"/>
      <c r="V34" s="29"/>
      <c r="W34" s="29"/>
      <c r="X34" s="29"/>
      <c r="Y34" s="86"/>
      <c r="Z34" s="29"/>
      <c r="AA34" s="29"/>
    </row>
    <row r="35" spans="1:27" s="14" customFormat="1" x14ac:dyDescent="0.25">
      <c r="A35" s="31">
        <v>21</v>
      </c>
      <c r="B35" s="41"/>
      <c r="C35" s="25"/>
      <c r="D35" s="25"/>
      <c r="E35" s="25"/>
      <c r="F35" s="25"/>
      <c r="G35" s="25"/>
      <c r="H35" s="25"/>
      <c r="I35" s="37">
        <f t="shared" si="0"/>
        <v>0</v>
      </c>
      <c r="J35" s="37">
        <f t="shared" si="1"/>
        <v>0</v>
      </c>
      <c r="K35" s="25"/>
      <c r="L35" s="25"/>
      <c r="M35" s="25"/>
      <c r="N35" s="25"/>
      <c r="O35" s="25"/>
      <c r="P35" s="25"/>
      <c r="Q35" s="25"/>
      <c r="R35" s="29"/>
      <c r="S35" s="29"/>
      <c r="T35" s="29"/>
      <c r="U35" s="29"/>
      <c r="V35" s="29"/>
      <c r="W35" s="29"/>
      <c r="X35" s="29"/>
      <c r="Y35" s="86"/>
      <c r="Z35" s="29"/>
      <c r="AA35" s="29"/>
    </row>
    <row r="36" spans="1:27" s="14" customFormat="1" x14ac:dyDescent="0.25">
      <c r="A36" s="31">
        <v>22</v>
      </c>
      <c r="B36" s="41"/>
      <c r="C36" s="25"/>
      <c r="D36" s="25"/>
      <c r="E36" s="25"/>
      <c r="F36" s="25"/>
      <c r="G36" s="25"/>
      <c r="H36" s="25"/>
      <c r="I36" s="37">
        <f t="shared" si="0"/>
        <v>0</v>
      </c>
      <c r="J36" s="37">
        <f t="shared" si="1"/>
        <v>0</v>
      </c>
      <c r="K36" s="25"/>
      <c r="L36" s="25"/>
      <c r="M36" s="25"/>
      <c r="N36" s="25"/>
      <c r="O36" s="25"/>
      <c r="P36" s="25"/>
      <c r="Q36" s="25"/>
      <c r="R36" s="29"/>
      <c r="S36" s="29"/>
      <c r="T36" s="29"/>
      <c r="U36" s="29"/>
      <c r="V36" s="29"/>
      <c r="W36" s="29"/>
      <c r="X36" s="29"/>
      <c r="Y36" s="86"/>
      <c r="Z36" s="29"/>
      <c r="AA36" s="29"/>
    </row>
    <row r="37" spans="1:27" s="14" customFormat="1" x14ac:dyDescent="0.25">
      <c r="A37" s="31">
        <v>23</v>
      </c>
      <c r="B37" s="40"/>
      <c r="C37" s="25"/>
      <c r="D37" s="25"/>
      <c r="E37" s="25"/>
      <c r="F37" s="25"/>
      <c r="G37" s="25"/>
      <c r="H37" s="25"/>
      <c r="I37" s="37">
        <f t="shared" si="0"/>
        <v>0</v>
      </c>
      <c r="J37" s="37">
        <f t="shared" si="1"/>
        <v>0</v>
      </c>
      <c r="K37" s="25"/>
      <c r="L37" s="25"/>
      <c r="M37" s="25"/>
      <c r="N37" s="25"/>
      <c r="O37" s="25"/>
      <c r="P37" s="25"/>
      <c r="Q37" s="25"/>
      <c r="R37" s="29"/>
      <c r="S37" s="29"/>
      <c r="T37" s="29"/>
      <c r="U37" s="29"/>
      <c r="V37" s="29"/>
      <c r="W37" s="29"/>
      <c r="X37" s="29"/>
      <c r="Y37" s="86"/>
      <c r="Z37" s="29"/>
      <c r="AA37" s="29"/>
    </row>
    <row r="38" spans="1:27" s="14" customFormat="1" x14ac:dyDescent="0.25">
      <c r="A38" s="31">
        <v>24</v>
      </c>
      <c r="B38" s="39"/>
      <c r="C38" s="25"/>
      <c r="D38" s="25"/>
      <c r="E38" s="25"/>
      <c r="F38" s="25"/>
      <c r="G38" s="25"/>
      <c r="H38" s="25"/>
      <c r="I38" s="37">
        <f t="shared" si="0"/>
        <v>0</v>
      </c>
      <c r="J38" s="37">
        <f t="shared" si="1"/>
        <v>0</v>
      </c>
      <c r="K38" s="25"/>
      <c r="L38" s="25"/>
      <c r="M38" s="24"/>
      <c r="N38" s="25"/>
      <c r="O38" s="25"/>
      <c r="P38" s="25"/>
      <c r="Q38" s="25"/>
      <c r="R38" s="29"/>
      <c r="S38" s="29"/>
      <c r="T38" s="29"/>
      <c r="U38" s="29"/>
      <c r="V38" s="29"/>
      <c r="W38" s="29"/>
      <c r="X38" s="29"/>
      <c r="Y38" s="86"/>
      <c r="Z38" s="29"/>
      <c r="AA38" s="29"/>
    </row>
    <row r="39" spans="1:27" s="14" customFormat="1" x14ac:dyDescent="0.25">
      <c r="A39" s="31">
        <v>25</v>
      </c>
      <c r="B39" s="39"/>
      <c r="C39" s="25"/>
      <c r="D39" s="25"/>
      <c r="E39" s="25"/>
      <c r="F39" s="25"/>
      <c r="G39" s="25"/>
      <c r="H39" s="25"/>
      <c r="I39" s="37">
        <f t="shared" si="0"/>
        <v>0</v>
      </c>
      <c r="J39" s="37">
        <f t="shared" si="1"/>
        <v>0</v>
      </c>
      <c r="K39" s="25"/>
      <c r="L39" s="25"/>
      <c r="M39" s="24"/>
      <c r="N39" s="25"/>
      <c r="O39" s="25"/>
      <c r="P39" s="25"/>
      <c r="Q39" s="25"/>
      <c r="R39" s="35" t="s">
        <v>97</v>
      </c>
      <c r="S39" s="35" t="s">
        <v>97</v>
      </c>
      <c r="T39" s="35" t="s">
        <v>97</v>
      </c>
      <c r="U39" s="26" t="s">
        <v>97</v>
      </c>
      <c r="V39" s="26" t="s">
        <v>97</v>
      </c>
      <c r="W39" s="27" t="s">
        <v>97</v>
      </c>
      <c r="X39" s="27" t="s">
        <v>97</v>
      </c>
      <c r="Y39" s="28" t="s">
        <v>97</v>
      </c>
      <c r="Z39" s="28" t="s">
        <v>97</v>
      </c>
      <c r="AA39" s="44" t="s">
        <v>97</v>
      </c>
    </row>
    <row r="40" spans="1:27" s="14" customFormat="1" x14ac:dyDescent="0.25">
      <c r="A40" s="31">
        <v>26</v>
      </c>
      <c r="B40" s="39"/>
      <c r="C40" s="25"/>
      <c r="D40" s="25"/>
      <c r="E40" s="25"/>
      <c r="F40" s="25"/>
      <c r="G40" s="25"/>
      <c r="H40" s="25"/>
      <c r="I40" s="37">
        <f t="shared" si="0"/>
        <v>0</v>
      </c>
      <c r="J40" s="37">
        <f t="shared" si="1"/>
        <v>0</v>
      </c>
      <c r="K40" s="25"/>
      <c r="L40" s="25"/>
      <c r="M40" s="24"/>
      <c r="N40" s="25"/>
      <c r="O40" s="25"/>
      <c r="P40" s="25"/>
      <c r="Q40" s="25"/>
      <c r="R40" s="29"/>
      <c r="S40" s="29"/>
      <c r="T40" s="29"/>
      <c r="U40" s="29"/>
      <c r="V40" s="29"/>
      <c r="W40" s="29"/>
      <c r="X40" s="29"/>
      <c r="Y40" s="82"/>
      <c r="Z40" s="29"/>
      <c r="AA40" s="29"/>
    </row>
    <row r="41" spans="1:27" s="14" customFormat="1" x14ac:dyDescent="0.25">
      <c r="A41" s="31">
        <v>27</v>
      </c>
      <c r="B41" s="39"/>
      <c r="C41" s="25"/>
      <c r="D41" s="25"/>
      <c r="E41" s="25"/>
      <c r="F41" s="25"/>
      <c r="G41" s="25"/>
      <c r="H41" s="25"/>
      <c r="I41" s="37">
        <f t="shared" si="0"/>
        <v>0</v>
      </c>
      <c r="J41" s="37">
        <f t="shared" si="1"/>
        <v>0</v>
      </c>
      <c r="K41" s="25"/>
      <c r="L41" s="25"/>
      <c r="M41" s="24"/>
      <c r="N41" s="25"/>
      <c r="O41" s="25"/>
      <c r="P41" s="25"/>
      <c r="Q41" s="25"/>
      <c r="R41" s="29"/>
      <c r="S41" s="29"/>
      <c r="T41" s="29"/>
      <c r="U41" s="29"/>
      <c r="V41" s="29"/>
      <c r="W41" s="29"/>
      <c r="X41" s="29"/>
      <c r="Y41" s="82"/>
      <c r="Z41" s="29"/>
      <c r="AA41" s="29"/>
    </row>
    <row r="42" spans="1:27" s="14" customFormat="1" x14ac:dyDescent="0.25">
      <c r="A42" s="31">
        <v>28</v>
      </c>
      <c r="B42" s="39"/>
      <c r="C42" s="25"/>
      <c r="D42" s="25"/>
      <c r="E42" s="25"/>
      <c r="F42" s="25"/>
      <c r="G42" s="25"/>
      <c r="H42" s="25"/>
      <c r="I42" s="37">
        <f t="shared" si="0"/>
        <v>0</v>
      </c>
      <c r="J42" s="37">
        <f t="shared" si="1"/>
        <v>0</v>
      </c>
      <c r="K42" s="25"/>
      <c r="L42" s="25"/>
      <c r="M42" s="24"/>
      <c r="N42" s="25"/>
      <c r="O42" s="25"/>
      <c r="P42" s="25"/>
      <c r="Q42" s="25"/>
      <c r="R42" s="29"/>
      <c r="S42" s="29"/>
      <c r="T42" s="29"/>
      <c r="U42" s="29"/>
      <c r="V42" s="29"/>
      <c r="W42" s="29"/>
      <c r="X42" s="29"/>
      <c r="Y42" s="82"/>
      <c r="Z42" s="29"/>
      <c r="AA42" s="29"/>
    </row>
    <row r="43" spans="1:27" s="14" customFormat="1" x14ac:dyDescent="0.25">
      <c r="A43" s="31">
        <v>29</v>
      </c>
      <c r="B43" s="39"/>
      <c r="C43" s="25"/>
      <c r="D43" s="25"/>
      <c r="E43" s="25"/>
      <c r="F43" s="25"/>
      <c r="G43" s="25"/>
      <c r="H43" s="25"/>
      <c r="I43" s="37">
        <f t="shared" si="0"/>
        <v>0</v>
      </c>
      <c r="J43" s="37">
        <f t="shared" si="1"/>
        <v>0</v>
      </c>
      <c r="K43" s="25"/>
      <c r="L43" s="25"/>
      <c r="M43" s="24"/>
      <c r="N43" s="25"/>
      <c r="O43" s="25"/>
      <c r="P43" s="25"/>
      <c r="Q43" s="25"/>
      <c r="R43" s="29"/>
      <c r="S43" s="29"/>
      <c r="T43" s="29"/>
      <c r="U43" s="29"/>
      <c r="V43" s="29"/>
      <c r="W43" s="29"/>
      <c r="X43" s="29"/>
      <c r="Y43" s="82"/>
      <c r="Z43" s="29"/>
      <c r="AA43" s="29"/>
    </row>
    <row r="44" spans="1:27" s="14" customFormat="1" x14ac:dyDescent="0.25">
      <c r="A44" s="31">
        <v>30</v>
      </c>
      <c r="B44" s="39"/>
      <c r="C44" s="25"/>
      <c r="D44" s="25"/>
      <c r="E44" s="25"/>
      <c r="F44" s="25"/>
      <c r="G44" s="25"/>
      <c r="H44" s="25"/>
      <c r="I44" s="37">
        <f t="shared" si="0"/>
        <v>0</v>
      </c>
      <c r="J44" s="37">
        <f t="shared" si="1"/>
        <v>0</v>
      </c>
      <c r="K44" s="25"/>
      <c r="L44" s="25"/>
      <c r="M44" s="24"/>
      <c r="N44" s="25"/>
      <c r="O44" s="25"/>
      <c r="P44" s="25"/>
      <c r="Q44" s="25"/>
      <c r="R44" s="29"/>
      <c r="S44" s="29"/>
      <c r="T44" s="29"/>
      <c r="U44" s="29"/>
      <c r="V44" s="29"/>
      <c r="W44" s="29"/>
      <c r="X44" s="29"/>
      <c r="Y44" s="82"/>
      <c r="Z44" s="29"/>
      <c r="AA44" s="29"/>
    </row>
    <row r="45" spans="1:27" ht="21" customHeight="1" x14ac:dyDescent="0.25">
      <c r="A45" s="102" t="s">
        <v>9</v>
      </c>
      <c r="B45" s="103"/>
      <c r="C45" s="104"/>
      <c r="D45" s="38">
        <f>COUNTIF(D15:D44,"1")</f>
        <v>0</v>
      </c>
      <c r="E45" s="38">
        <f t="shared" ref="E45:H45" si="2">COUNTIF(E15:E44,"1")</f>
        <v>0</v>
      </c>
      <c r="F45" s="38">
        <f t="shared" si="2"/>
        <v>0</v>
      </c>
      <c r="G45" s="38">
        <f t="shared" si="2"/>
        <v>0</v>
      </c>
      <c r="H45" s="38">
        <f t="shared" si="2"/>
        <v>0</v>
      </c>
      <c r="I45" s="38">
        <f>SUM(I15:I44)</f>
        <v>0</v>
      </c>
      <c r="J45" s="38">
        <f>SUM(J15:J44)</f>
        <v>0</v>
      </c>
      <c r="K45" s="38">
        <f t="shared" ref="K45:P45" si="3">COUNTA(K15:K44)</f>
        <v>0</v>
      </c>
      <c r="L45" s="38">
        <f t="shared" si="3"/>
        <v>0</v>
      </c>
      <c r="M45" s="38">
        <f t="shared" si="3"/>
        <v>0</v>
      </c>
      <c r="N45" s="38">
        <f t="shared" si="3"/>
        <v>0</v>
      </c>
      <c r="O45" s="38">
        <f t="shared" si="3"/>
        <v>0</v>
      </c>
      <c r="P45" s="38">
        <f t="shared" si="3"/>
        <v>0</v>
      </c>
      <c r="Q45" s="38">
        <f>COUNTIF(Q15:Q44,"1")</f>
        <v>0</v>
      </c>
      <c r="R45" s="12"/>
      <c r="S45" s="12"/>
      <c r="T45" s="12"/>
      <c r="U45" s="12"/>
      <c r="V45" s="12"/>
      <c r="W45" s="12"/>
      <c r="X45" s="12"/>
      <c r="Y45" s="13">
        <f>SUM(Y16:Y44)</f>
        <v>0</v>
      </c>
      <c r="Z45" s="12"/>
      <c r="AA45" s="12"/>
    </row>
    <row r="46" spans="1:27" x14ac:dyDescent="0.25">
      <c r="R46" s="7"/>
      <c r="S46" s="7"/>
      <c r="T46" s="7"/>
      <c r="U46" s="7"/>
      <c r="V46" s="7"/>
      <c r="W46" s="7"/>
      <c r="X46" s="7"/>
    </row>
    <row r="47" spans="1:27" x14ac:dyDescent="0.25">
      <c r="R47" s="7"/>
      <c r="S47" s="7"/>
      <c r="T47" s="7"/>
      <c r="U47" s="7"/>
      <c r="V47" s="7"/>
      <c r="W47" s="7"/>
      <c r="X47" s="7"/>
    </row>
  </sheetData>
  <sheetProtection algorithmName="SHA-512" hashValue="FjHPndLcXoB3MNyZFtLMhZaVO9/MOtza3/+xlZ7S3CTWXjW0qzTWMpDx+3nqgKlO6ivOxD8FHwpGXLm2jAPGYw==" saltValue="NgD075+UmQo6xvhhWMEYpQ==" spinCount="100000" sheet="1" objects="1" scenarios="1" selectLockedCells="1"/>
  <mergeCells count="64">
    <mergeCell ref="A45:C45"/>
    <mergeCell ref="A9:C9"/>
    <mergeCell ref="D10:AA10"/>
    <mergeCell ref="D9:AA9"/>
    <mergeCell ref="K11:Q11"/>
    <mergeCell ref="R11:T11"/>
    <mergeCell ref="Z13:Z14"/>
    <mergeCell ref="Y11:Z11"/>
    <mergeCell ref="Y13:Y14"/>
    <mergeCell ref="W11:X11"/>
    <mergeCell ref="W13:W14"/>
    <mergeCell ref="X13:X14"/>
    <mergeCell ref="B11:B14"/>
    <mergeCell ref="A11:A14"/>
    <mergeCell ref="A10:C10"/>
    <mergeCell ref="I13:I14"/>
    <mergeCell ref="J13:J14"/>
    <mergeCell ref="Y12:Z12"/>
    <mergeCell ref="D11:E11"/>
    <mergeCell ref="I11:J11"/>
    <mergeCell ref="D12:E12"/>
    <mergeCell ref="F12:G12"/>
    <mergeCell ref="I12:J12"/>
    <mergeCell ref="F11:G11"/>
    <mergeCell ref="K12:Q12"/>
    <mergeCell ref="N13:P13"/>
    <mergeCell ref="Q13:Q14"/>
    <mergeCell ref="U12:V12"/>
    <mergeCell ref="U13:U14"/>
    <mergeCell ref="C11:C14"/>
    <mergeCell ref="K13:M13"/>
    <mergeCell ref="Y34:Y38"/>
    <mergeCell ref="Y40:Y44"/>
    <mergeCell ref="A2:AA2"/>
    <mergeCell ref="C5:AA5"/>
    <mergeCell ref="A4:AA4"/>
    <mergeCell ref="A5:B5"/>
    <mergeCell ref="A6:B6"/>
    <mergeCell ref="A7:B7"/>
    <mergeCell ref="AA13:AA14"/>
    <mergeCell ref="R12:T12"/>
    <mergeCell ref="R13:R14"/>
    <mergeCell ref="S13:S14"/>
    <mergeCell ref="T13:T14"/>
    <mergeCell ref="W12:X12"/>
    <mergeCell ref="V6:Y6"/>
    <mergeCell ref="V7:Y7"/>
    <mergeCell ref="Y16:Y20"/>
    <mergeCell ref="Y22:Y26"/>
    <mergeCell ref="Y28:Y32"/>
    <mergeCell ref="V13:V14"/>
    <mergeCell ref="U11:V11"/>
    <mergeCell ref="M6:P6"/>
    <mergeCell ref="M7:P7"/>
    <mergeCell ref="Q6:R6"/>
    <mergeCell ref="Q7:R7"/>
    <mergeCell ref="S6:T6"/>
    <mergeCell ref="S7:T7"/>
    <mergeCell ref="C6:E6"/>
    <mergeCell ref="C7:E7"/>
    <mergeCell ref="K6:L6"/>
    <mergeCell ref="K7:L7"/>
    <mergeCell ref="G6:J6"/>
    <mergeCell ref="G7:J7"/>
  </mergeCells>
  <phoneticPr fontId="14" type="noConversion"/>
  <conditionalFormatting sqref="I15:I44">
    <cfRule type="cellIs" dxfId="14" priority="2" operator="equal">
      <formula>0</formula>
    </cfRule>
    <cfRule type="cellIs" dxfId="13" priority="3" operator="greaterThan">
      <formula>0</formula>
    </cfRule>
  </conditionalFormatting>
  <conditionalFormatting sqref="J15:J44">
    <cfRule type="cellIs" dxfId="12" priority="1" operator="equal">
      <formula>0</formula>
    </cfRule>
  </conditionalFormatting>
  <dataValidations count="8">
    <dataValidation type="list" allowBlank="1" showInputMessage="1" showErrorMessage="1" sqref="F11" xr:uid="{BCCA3ECD-B5C4-4D44-94AE-87D1F1F0A799}">
      <formula1>"MARZO, ABRIL, MAYO, JUNIO, JULIO, AGOSTO, SETIEMBRE, OCTUBRE, NOVIEMBRE, DICIEMBRE,"</formula1>
    </dataValidation>
    <dataValidation type="date" allowBlank="1" showInputMessage="1" showErrorMessage="1" sqref="I12:J12" xr:uid="{E3908C94-2967-48F8-B60C-7EB88737ECA7}">
      <formula1>43891</formula1>
      <formula2>44196</formula2>
    </dataValidation>
    <dataValidation type="whole" allowBlank="1" showInputMessage="1" showErrorMessage="1" sqref="D15:H44 Q15:Q44" xr:uid="{BDC56E97-2B53-4319-B8D5-2D541C38BC5A}">
      <formula1>0</formula1>
      <formula2>1</formula2>
    </dataValidation>
    <dataValidation type="date" allowBlank="1" showInputMessage="1" showErrorMessage="1" sqref="AA6:AA7" xr:uid="{478CD016-83D3-4683-9730-E83F707B1480}">
      <formula1>43891</formula1>
      <formula2>44561</formula2>
    </dataValidation>
    <dataValidation type="whole" allowBlank="1" showInputMessage="1" showErrorMessage="1" sqref="I11:J11" xr:uid="{75C601CD-080F-408C-876C-3B719557678C}">
      <formula1>2020</formula1>
      <formula2>2021</formula2>
    </dataValidation>
    <dataValidation type="date" allowBlank="1" showInputMessage="1" showErrorMessage="1" promptTitle="INGRESO" prompt="INGRESE POR LO MENOS DD/MM" sqref="F12:G12" xr:uid="{7E968133-7C3C-421C-8AEF-89D8B3D5FC39}">
      <formula1>43891</formula1>
      <formula2>44196</formula2>
    </dataValidation>
    <dataValidation type="list" allowBlank="1" showInputMessage="1" showErrorMessage="1" sqref="G7" xr:uid="{EEC4BD3A-6C52-42F2-A795-A573955AAA17}">
      <formula1>"BASICO (AUXILIAR TECNICO), MEDIO (TECNICO),"</formula1>
    </dataValidation>
    <dataValidation type="list" allowBlank="1" showInputMessage="1" showErrorMessage="1" sqref="C7" xr:uid="{25FE81E0-8A90-4D00-B4FA-C417F7914A23}">
      <formula1>"MARISCAL NIETO, ILO, GENERAL SANCHEZ CERRO, SAN IGNACIO DE LOYOLA, "</formula1>
    </dataValidation>
  </dataValidations>
  <pageMargins left="0.7" right="0.7" top="0.75" bottom="0.75" header="0.3" footer="0.3"/>
  <pageSetup orientation="portrait" horizontalDpi="4294967293" verticalDpi="360" r:id="rId1"/>
  <drawing r:id="rId2"/>
  <extLst>
    <ext xmlns:x14="http://schemas.microsoft.com/office/spreadsheetml/2009/9/main" uri="{78C0D931-6437-407d-A8EE-F0AAD7539E65}">
      <x14:conditionalFormattings>
        <x14:conditionalFormatting xmlns:xm="http://schemas.microsoft.com/office/excel/2006/main">
          <x14:cfRule type="iconSet" priority="7" id="{5CFBE8ED-F80C-49B6-AEAD-32A28C6E7759}">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D15:H44</xm:sqref>
        </x14:conditionalFormatting>
        <x14:conditionalFormatting xmlns:xm="http://schemas.microsoft.com/office/excel/2006/main">
          <x14:cfRule type="iconSet" priority="5" id="{71134EFF-74D9-4A73-94EC-DA57E880F455}">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Q15:Q44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'DATOS GENERALES'!$R$16:$R$18</xm:f>
          </x14:formula1>
          <xm:sqref>O15:O44</xm:sqref>
        </x14:dataValidation>
        <x14:dataValidation type="list" allowBlank="1" showInputMessage="1" showErrorMessage="1" xr:uid="{00000000-0002-0000-0100-000001000000}">
          <x14:formula1>
            <xm:f>'DATOS GENERALES'!$Q$16:$Q$21</xm:f>
          </x14:formula1>
          <xm:sqref>N15:N44</xm:sqref>
        </x14:dataValidation>
        <x14:dataValidation type="list" allowBlank="1" showInputMessage="1" showErrorMessage="1" xr:uid="{00000000-0002-0000-0100-000002000000}">
          <x14:formula1>
            <xm:f>'DATOS GENERALES'!$O$16:$O$19</xm:f>
          </x14:formula1>
          <xm:sqref>L15:L44</xm:sqref>
        </x14:dataValidation>
        <x14:dataValidation type="list" allowBlank="1" showInputMessage="1" showErrorMessage="1" xr:uid="{00000000-0002-0000-0100-000003000000}">
          <x14:formula1>
            <xm:f>'DATOS GENERALES'!$N$16:$N$19</xm:f>
          </x14:formula1>
          <xm:sqref>K15:K44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A50C-A58D-45C8-AF35-3947ECD8F2D5}">
  <sheetPr>
    <tabColor theme="9" tint="0.39997558519241921"/>
  </sheetPr>
  <dimension ref="A1:AA47"/>
  <sheetViews>
    <sheetView zoomScale="85" zoomScaleNormal="85" workbookViewId="0">
      <selection activeCell="F11" sqref="F11:G11"/>
    </sheetView>
  </sheetViews>
  <sheetFormatPr baseColWidth="10" defaultRowHeight="15" x14ac:dyDescent="0.25"/>
  <cols>
    <col min="1" max="1" width="8.42578125" customWidth="1"/>
    <col min="2" max="2" width="42.42578125" customWidth="1"/>
    <col min="3" max="3" width="14.7109375" customWidth="1"/>
    <col min="4" max="8" width="11.5703125" customWidth="1"/>
    <col min="9" max="10" width="9.7109375" customWidth="1"/>
    <col min="11" max="12" width="15.140625" style="32" customWidth="1"/>
    <col min="13" max="13" width="15.42578125" style="32" customWidth="1"/>
    <col min="14" max="16" width="12.5703125" style="32" customWidth="1"/>
    <col min="18" max="18" width="29.28515625" customWidth="1"/>
    <col min="19" max="24" width="27.7109375" customWidth="1"/>
    <col min="25" max="25" width="12.7109375" customWidth="1"/>
    <col min="26" max="26" width="34.42578125" customWidth="1"/>
    <col min="27" max="27" width="29.85546875" customWidth="1"/>
  </cols>
  <sheetData>
    <row r="1" spans="1:27" s="17" customFormat="1" ht="48.75" customHeight="1" x14ac:dyDescent="0.25">
      <c r="E1" s="18"/>
      <c r="F1" s="18"/>
      <c r="K1" s="19"/>
      <c r="L1" s="19"/>
      <c r="M1" s="19"/>
      <c r="N1" s="19"/>
      <c r="O1" s="19"/>
      <c r="P1" s="19"/>
    </row>
    <row r="2" spans="1:27" s="20" customFormat="1" ht="28.5" x14ac:dyDescent="0.55000000000000004">
      <c r="A2" s="87" t="s">
        <v>135</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20" customFormat="1" ht="15" customHeight="1" x14ac:dyDescent="0.55000000000000004">
      <c r="A3" s="34"/>
      <c r="B3" s="34"/>
      <c r="C3" s="34"/>
      <c r="D3" s="34"/>
      <c r="E3" s="34"/>
      <c r="F3" s="34"/>
      <c r="G3" s="34"/>
      <c r="H3" s="34"/>
      <c r="I3" s="34"/>
      <c r="P3" s="34"/>
      <c r="Q3" s="34"/>
      <c r="R3" s="34"/>
      <c r="S3" s="34"/>
      <c r="T3" s="34"/>
      <c r="U3" s="34"/>
      <c r="V3" s="34"/>
      <c r="W3" s="34"/>
      <c r="X3" s="34"/>
      <c r="Y3" s="34"/>
      <c r="Z3" s="34"/>
      <c r="AA3" s="34"/>
    </row>
    <row r="4" spans="1:27" s="20" customFormat="1" ht="28.5" x14ac:dyDescent="0.55000000000000004">
      <c r="A4" s="87" t="s">
        <v>67</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s="17" customFormat="1" ht="28.5" x14ac:dyDescent="0.55000000000000004">
      <c r="A5" s="88" t="s">
        <v>1</v>
      </c>
      <c r="B5" s="88"/>
      <c r="C5" s="87"/>
      <c r="D5" s="87"/>
      <c r="E5" s="87"/>
      <c r="F5" s="87"/>
      <c r="G5" s="87"/>
      <c r="H5" s="87"/>
      <c r="I5" s="87"/>
      <c r="J5" s="87"/>
      <c r="K5" s="87"/>
      <c r="L5" s="87"/>
      <c r="M5" s="87"/>
      <c r="N5" s="87"/>
      <c r="O5" s="87"/>
      <c r="P5" s="87"/>
      <c r="Q5" s="87"/>
      <c r="R5" s="87"/>
      <c r="S5" s="87"/>
      <c r="T5" s="87"/>
      <c r="U5" s="87"/>
      <c r="V5" s="87"/>
      <c r="W5" s="87"/>
      <c r="X5" s="87"/>
      <c r="Y5" s="87"/>
      <c r="Z5" s="87"/>
      <c r="AA5" s="87"/>
    </row>
    <row r="6" spans="1:27" s="23" customFormat="1" ht="16.5" customHeight="1" x14ac:dyDescent="0.25">
      <c r="A6" s="80" t="s">
        <v>57</v>
      </c>
      <c r="B6" s="80"/>
      <c r="C6" s="78" t="s">
        <v>103</v>
      </c>
      <c r="D6" s="78"/>
      <c r="E6" s="78"/>
      <c r="F6" s="33" t="s">
        <v>2</v>
      </c>
      <c r="G6" s="78" t="str">
        <f>IF('SEMANA 1'!G6&lt;&gt;"",'SEMANA 1'!G6,"")</f>
        <v/>
      </c>
      <c r="H6" s="78"/>
      <c r="I6" s="78"/>
      <c r="J6" s="78"/>
      <c r="K6" s="80" t="s">
        <v>134</v>
      </c>
      <c r="L6" s="80"/>
      <c r="M6" s="78" t="str">
        <f>IF('SEMANA 1'!M6&lt;&gt;"",'SEMANA 1'!M6,"")</f>
        <v/>
      </c>
      <c r="N6" s="78"/>
      <c r="O6" s="78"/>
      <c r="P6" s="78"/>
      <c r="Q6" s="80" t="s">
        <v>106</v>
      </c>
      <c r="R6" s="80"/>
      <c r="S6" s="112" t="str">
        <f>IF('SEMANA 1'!S6&lt;&gt;"",'SEMANA 1'!S6,"")</f>
        <v/>
      </c>
      <c r="T6" s="112"/>
      <c r="U6" s="33" t="s">
        <v>66</v>
      </c>
      <c r="V6" s="112" t="str">
        <f>IF('SEMANA 1'!V6&lt;&gt;"",'SEMANA 1'!V6,"")</f>
        <v/>
      </c>
      <c r="W6" s="112"/>
      <c r="X6" s="112"/>
      <c r="Y6" s="112"/>
      <c r="Z6" s="33" t="s">
        <v>74</v>
      </c>
      <c r="AA6" s="52" t="str">
        <f>IF('SEMANA 1'!AA6&lt;&gt;"",'SEMANA 1'!AA6,"")</f>
        <v/>
      </c>
    </row>
    <row r="7" spans="1:27" s="23" customFormat="1" ht="16.5" customHeight="1" x14ac:dyDescent="0.25">
      <c r="A7" s="80" t="s">
        <v>59</v>
      </c>
      <c r="B7" s="80"/>
      <c r="C7" s="78" t="str">
        <f>IF('SEMANA 1'!C7&lt;&gt;"",'SEMANA 1'!C7,"")</f>
        <v/>
      </c>
      <c r="D7" s="78"/>
      <c r="E7" s="78"/>
      <c r="F7" s="33" t="s">
        <v>58</v>
      </c>
      <c r="G7" s="78" t="str">
        <f>IF('SEMANA 1'!G7&lt;&gt;"",'SEMANA 1'!G7,"")</f>
        <v/>
      </c>
      <c r="H7" s="78"/>
      <c r="I7" s="78"/>
      <c r="J7" s="78"/>
      <c r="K7" s="80" t="s">
        <v>69</v>
      </c>
      <c r="L7" s="80"/>
      <c r="M7" s="78" t="str">
        <f>IF('SEMANA 1'!M7&lt;&gt;"",'SEMANA 1'!M7,"")</f>
        <v/>
      </c>
      <c r="N7" s="78"/>
      <c r="O7" s="78"/>
      <c r="P7" s="78"/>
      <c r="Q7" s="80" t="s">
        <v>107</v>
      </c>
      <c r="R7" s="80"/>
      <c r="S7" s="112" t="str">
        <f>IF('SEMANA 1'!S7&lt;&gt;"",'SEMANA 1'!S7,"")</f>
        <v/>
      </c>
      <c r="T7" s="112"/>
      <c r="U7" s="33" t="s">
        <v>60</v>
      </c>
      <c r="V7" s="112" t="str">
        <f>IF('SEMANA 1'!V7&lt;&gt;"",'SEMANA 1'!V7,"")</f>
        <v/>
      </c>
      <c r="W7" s="112"/>
      <c r="X7" s="112"/>
      <c r="Y7" s="112"/>
      <c r="Z7" s="33" t="s">
        <v>73</v>
      </c>
      <c r="AA7" s="52" t="str">
        <f>IF('SEMANA 1'!AA7&lt;&gt;"",'SEMANA 1'!AA7,"")</f>
        <v/>
      </c>
    </row>
    <row r="9" spans="1:27" ht="18.75" x14ac:dyDescent="0.3">
      <c r="A9" s="105" t="s">
        <v>85</v>
      </c>
      <c r="B9" s="105"/>
      <c r="C9" s="105"/>
      <c r="D9" s="107" t="s">
        <v>86</v>
      </c>
      <c r="E9" s="107"/>
      <c r="F9" s="107"/>
      <c r="G9" s="107"/>
      <c r="H9" s="107"/>
      <c r="I9" s="107"/>
      <c r="J9" s="107"/>
      <c r="K9" s="107"/>
      <c r="L9" s="107"/>
      <c r="M9" s="107"/>
      <c r="N9" s="107"/>
      <c r="O9" s="107"/>
      <c r="P9" s="107"/>
      <c r="Q9" s="107"/>
      <c r="R9" s="107"/>
      <c r="S9" s="107"/>
      <c r="T9" s="107"/>
      <c r="U9" s="107"/>
      <c r="V9" s="107"/>
      <c r="W9" s="107"/>
      <c r="X9" s="107"/>
      <c r="Y9" s="107"/>
      <c r="Z9" s="107"/>
      <c r="AA9" s="107"/>
    </row>
    <row r="10" spans="1:27" ht="39.75" customHeight="1" x14ac:dyDescent="0.25">
      <c r="A10" s="111" t="s">
        <v>14</v>
      </c>
      <c r="B10" s="111"/>
      <c r="C10" s="111"/>
      <c r="D10" s="106" t="s">
        <v>10</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row>
    <row r="11" spans="1:27" ht="26.25" customHeight="1" x14ac:dyDescent="0.25">
      <c r="A11" s="110" t="s">
        <v>3</v>
      </c>
      <c r="B11" s="84" t="s">
        <v>104</v>
      </c>
      <c r="C11" s="84" t="s">
        <v>105</v>
      </c>
      <c r="D11" s="95" t="s">
        <v>75</v>
      </c>
      <c r="E11" s="95"/>
      <c r="F11" s="96"/>
      <c r="G11" s="96"/>
      <c r="H11" s="11" t="s">
        <v>83</v>
      </c>
      <c r="I11" s="96"/>
      <c r="J11" s="96"/>
      <c r="K11" s="85" t="s">
        <v>51</v>
      </c>
      <c r="L11" s="85"/>
      <c r="M11" s="85"/>
      <c r="N11" s="85"/>
      <c r="O11" s="85"/>
      <c r="P11" s="85"/>
      <c r="Q11" s="85"/>
      <c r="R11" s="91" t="s">
        <v>52</v>
      </c>
      <c r="S11" s="91"/>
      <c r="T11" s="91"/>
      <c r="U11" s="83" t="s">
        <v>53</v>
      </c>
      <c r="V11" s="83"/>
      <c r="W11" s="109" t="s">
        <v>54</v>
      </c>
      <c r="X11" s="109"/>
      <c r="Y11" s="108" t="s">
        <v>55</v>
      </c>
      <c r="Z11" s="108"/>
      <c r="AA11" s="45" t="s">
        <v>56</v>
      </c>
    </row>
    <row r="12" spans="1:27" ht="51.75" customHeight="1" x14ac:dyDescent="0.25">
      <c r="A12" s="110"/>
      <c r="B12" s="84"/>
      <c r="C12" s="84"/>
      <c r="D12" s="97" t="s">
        <v>82</v>
      </c>
      <c r="E12" s="97"/>
      <c r="F12" s="98"/>
      <c r="G12" s="98"/>
      <c r="H12" s="11" t="s">
        <v>81</v>
      </c>
      <c r="I12" s="99" t="str">
        <f>IF(F12&lt;&gt;"",F12+4,"")</f>
        <v/>
      </c>
      <c r="J12" s="99"/>
      <c r="K12" s="100" t="s">
        <v>48</v>
      </c>
      <c r="L12" s="100"/>
      <c r="M12" s="100"/>
      <c r="N12" s="100"/>
      <c r="O12" s="100"/>
      <c r="P12" s="100"/>
      <c r="Q12" s="100"/>
      <c r="R12" s="90" t="s">
        <v>47</v>
      </c>
      <c r="S12" s="90"/>
      <c r="T12" s="90"/>
      <c r="U12" s="101" t="s">
        <v>72</v>
      </c>
      <c r="V12" s="101"/>
      <c r="W12" s="92" t="s">
        <v>44</v>
      </c>
      <c r="X12" s="92"/>
      <c r="Y12" s="94" t="s">
        <v>45</v>
      </c>
      <c r="Z12" s="94"/>
      <c r="AA12" s="46" t="s">
        <v>84</v>
      </c>
    </row>
    <row r="13" spans="1:27" ht="28.5" customHeight="1" x14ac:dyDescent="0.25">
      <c r="A13" s="110"/>
      <c r="B13" s="84"/>
      <c r="C13" s="84"/>
      <c r="D13" s="11" t="s">
        <v>76</v>
      </c>
      <c r="E13" s="11" t="s">
        <v>77</v>
      </c>
      <c r="F13" s="11" t="s">
        <v>78</v>
      </c>
      <c r="G13" s="11" t="s">
        <v>79</v>
      </c>
      <c r="H13" s="11" t="s">
        <v>80</v>
      </c>
      <c r="I13" s="93" t="s">
        <v>62</v>
      </c>
      <c r="J13" s="93" t="s">
        <v>63</v>
      </c>
      <c r="K13" s="85" t="s">
        <v>41</v>
      </c>
      <c r="L13" s="85"/>
      <c r="M13" s="85"/>
      <c r="N13" s="85" t="s">
        <v>40</v>
      </c>
      <c r="O13" s="85"/>
      <c r="P13" s="85"/>
      <c r="Q13" s="85" t="s">
        <v>8</v>
      </c>
      <c r="R13" s="91" t="s">
        <v>89</v>
      </c>
      <c r="S13" s="91" t="s">
        <v>130</v>
      </c>
      <c r="T13" s="91" t="s">
        <v>131</v>
      </c>
      <c r="U13" s="83" t="s">
        <v>90</v>
      </c>
      <c r="V13" s="83" t="s">
        <v>91</v>
      </c>
      <c r="W13" s="109" t="s">
        <v>92</v>
      </c>
      <c r="X13" s="109" t="s">
        <v>93</v>
      </c>
      <c r="Y13" s="108" t="s">
        <v>99</v>
      </c>
      <c r="Z13" s="108" t="s">
        <v>100</v>
      </c>
      <c r="AA13" s="89" t="s">
        <v>101</v>
      </c>
    </row>
    <row r="14" spans="1:27" ht="30" x14ac:dyDescent="0.25">
      <c r="A14" s="110"/>
      <c r="B14" s="84"/>
      <c r="C14" s="84"/>
      <c r="D14" s="9" t="str">
        <f>IF(F12&lt;&gt;"",F12,"")</f>
        <v/>
      </c>
      <c r="E14" s="9" t="str">
        <f>IF(F12&lt;&gt;"",D14+1,"")</f>
        <v/>
      </c>
      <c r="F14" s="9" t="str">
        <f>IF(F12&lt;&gt;"",E14+1,"")</f>
        <v/>
      </c>
      <c r="G14" s="9" t="str">
        <f>IF(F12&lt;&gt;"",F14+1,"")</f>
        <v/>
      </c>
      <c r="H14" s="9" t="str">
        <f>IF(F12&lt;&gt;"",G14+1,"")</f>
        <v/>
      </c>
      <c r="I14" s="93"/>
      <c r="J14" s="93"/>
      <c r="K14" s="36" t="s">
        <v>36</v>
      </c>
      <c r="L14" s="36" t="s">
        <v>7</v>
      </c>
      <c r="M14" s="36" t="s">
        <v>31</v>
      </c>
      <c r="N14" s="36" t="s">
        <v>26</v>
      </c>
      <c r="O14" s="36" t="s">
        <v>6</v>
      </c>
      <c r="P14" s="36" t="s">
        <v>31</v>
      </c>
      <c r="Q14" s="85"/>
      <c r="R14" s="91"/>
      <c r="S14" s="91"/>
      <c r="T14" s="91"/>
      <c r="U14" s="83"/>
      <c r="V14" s="83"/>
      <c r="W14" s="109"/>
      <c r="X14" s="109"/>
      <c r="Y14" s="108"/>
      <c r="Z14" s="108"/>
      <c r="AA14" s="89"/>
    </row>
    <row r="15" spans="1:27" s="14" customFormat="1" x14ac:dyDescent="0.25">
      <c r="A15" s="31">
        <v>1</v>
      </c>
      <c r="B15" s="50" t="str">
        <f>IF('SEMANA 1'!$B15&lt;&gt;"",'SEMANA 1'!$B15,"")</f>
        <v/>
      </c>
      <c r="C15" s="51" t="str">
        <f>IF('SEMANA 1'!$C15&lt;&gt;"",'SEMANA 1'!$C15,"")</f>
        <v/>
      </c>
      <c r="D15" s="25"/>
      <c r="E15" s="25"/>
      <c r="F15" s="25"/>
      <c r="G15" s="25"/>
      <c r="H15" s="25"/>
      <c r="I15" s="37">
        <f>COUNTIF(D15:H15,"1")</f>
        <v>0</v>
      </c>
      <c r="J15" s="37">
        <f>COUNTIF(D15:H15,"0")</f>
        <v>0</v>
      </c>
      <c r="K15" s="25"/>
      <c r="L15" s="25"/>
      <c r="M15" s="25"/>
      <c r="N15" s="25"/>
      <c r="O15" s="25"/>
      <c r="P15" s="25"/>
      <c r="Q15" s="25"/>
      <c r="R15" s="35" t="s">
        <v>95</v>
      </c>
      <c r="S15" s="35" t="s">
        <v>95</v>
      </c>
      <c r="T15" s="35" t="s">
        <v>95</v>
      </c>
      <c r="U15" s="26" t="s">
        <v>95</v>
      </c>
      <c r="V15" s="26" t="s">
        <v>95</v>
      </c>
      <c r="W15" s="27" t="s">
        <v>95</v>
      </c>
      <c r="X15" s="27" t="s">
        <v>95</v>
      </c>
      <c r="Y15" s="28" t="s">
        <v>95</v>
      </c>
      <c r="Z15" s="28" t="s">
        <v>95</v>
      </c>
      <c r="AA15" s="44" t="s">
        <v>95</v>
      </c>
    </row>
    <row r="16" spans="1:27" s="14" customFormat="1" x14ac:dyDescent="0.25">
      <c r="A16" s="31">
        <v>2</v>
      </c>
      <c r="B16" s="50" t="str">
        <f>IF('SEMANA 1'!$B16&lt;&gt;"",'SEMANA 1'!$B16,"")</f>
        <v/>
      </c>
      <c r="C16" s="51" t="str">
        <f>IF('SEMANA 1'!$C16&lt;&gt;"",'SEMANA 1'!$C16,"")</f>
        <v/>
      </c>
      <c r="D16" s="25"/>
      <c r="E16" s="25"/>
      <c r="F16" s="25"/>
      <c r="G16" s="25"/>
      <c r="H16" s="25"/>
      <c r="I16" s="37">
        <f t="shared" ref="I16:I44" si="0">COUNTIF(D16:H16,"1")</f>
        <v>0</v>
      </c>
      <c r="J16" s="37">
        <f t="shared" ref="J16:J44" si="1">COUNTIF(D16:H16,"0")</f>
        <v>0</v>
      </c>
      <c r="K16" s="25"/>
      <c r="L16" s="25"/>
      <c r="M16" s="25"/>
      <c r="N16" s="25"/>
      <c r="O16" s="25"/>
      <c r="P16" s="25"/>
      <c r="Q16" s="25"/>
      <c r="R16" s="29"/>
      <c r="S16" s="29"/>
      <c r="T16" s="29"/>
      <c r="U16" s="29"/>
      <c r="V16" s="29"/>
      <c r="W16" s="29"/>
      <c r="X16" s="29"/>
      <c r="Y16" s="82"/>
      <c r="Z16" s="29"/>
      <c r="AA16" s="29"/>
    </row>
    <row r="17" spans="1:27" s="14" customFormat="1" x14ac:dyDescent="0.25">
      <c r="A17" s="31">
        <v>3</v>
      </c>
      <c r="B17" s="50" t="str">
        <f>IF('SEMANA 1'!$B17&lt;&gt;"",'SEMANA 1'!$B17,"")</f>
        <v/>
      </c>
      <c r="C17" s="51" t="str">
        <f>IF('SEMANA 1'!$C17&lt;&gt;"",'SEMANA 1'!$C17,"")</f>
        <v/>
      </c>
      <c r="D17" s="25"/>
      <c r="E17" s="25"/>
      <c r="F17" s="25"/>
      <c r="G17" s="25"/>
      <c r="H17" s="25"/>
      <c r="I17" s="37">
        <f t="shared" si="0"/>
        <v>0</v>
      </c>
      <c r="J17" s="37">
        <f t="shared" si="1"/>
        <v>0</v>
      </c>
      <c r="K17" s="25"/>
      <c r="L17" s="25"/>
      <c r="M17" s="25"/>
      <c r="N17" s="25"/>
      <c r="O17" s="25"/>
      <c r="P17" s="25"/>
      <c r="Q17" s="25"/>
      <c r="R17" s="29"/>
      <c r="S17" s="29"/>
      <c r="T17" s="29"/>
      <c r="U17" s="29"/>
      <c r="V17" s="29"/>
      <c r="W17" s="29"/>
      <c r="X17" s="29"/>
      <c r="Y17" s="82"/>
      <c r="Z17" s="29"/>
      <c r="AA17" s="29"/>
    </row>
    <row r="18" spans="1:27" s="14" customFormat="1" x14ac:dyDescent="0.25">
      <c r="A18" s="31">
        <v>4</v>
      </c>
      <c r="B18" s="50" t="str">
        <f>IF('SEMANA 1'!$B18&lt;&gt;"",'SEMANA 1'!$B18,"")</f>
        <v/>
      </c>
      <c r="C18" s="51" t="str">
        <f>IF('SEMANA 1'!$C18&lt;&gt;"",'SEMANA 1'!$C18,"")</f>
        <v/>
      </c>
      <c r="D18" s="25"/>
      <c r="E18" s="25"/>
      <c r="F18" s="25"/>
      <c r="G18" s="25"/>
      <c r="H18" s="25"/>
      <c r="I18" s="37">
        <f t="shared" si="0"/>
        <v>0</v>
      </c>
      <c r="J18" s="37">
        <f t="shared" si="1"/>
        <v>0</v>
      </c>
      <c r="K18" s="25"/>
      <c r="L18" s="25"/>
      <c r="M18" s="25"/>
      <c r="N18" s="25"/>
      <c r="O18" s="25"/>
      <c r="P18" s="25"/>
      <c r="Q18" s="25"/>
      <c r="R18" s="29"/>
      <c r="S18" s="29"/>
      <c r="T18" s="29"/>
      <c r="U18" s="29"/>
      <c r="V18" s="29"/>
      <c r="W18" s="29"/>
      <c r="X18" s="29"/>
      <c r="Y18" s="82"/>
      <c r="Z18" s="29"/>
      <c r="AA18" s="29"/>
    </row>
    <row r="19" spans="1:27" s="14" customFormat="1" x14ac:dyDescent="0.25">
      <c r="A19" s="31">
        <v>5</v>
      </c>
      <c r="B19" s="50" t="str">
        <f>IF('SEMANA 1'!$B19&lt;&gt;"",'SEMANA 1'!$B19,"")</f>
        <v/>
      </c>
      <c r="C19" s="51" t="str">
        <f>IF('SEMANA 1'!$C19&lt;&gt;"",'SEMANA 1'!$C19,"")</f>
        <v/>
      </c>
      <c r="D19" s="25"/>
      <c r="E19" s="25"/>
      <c r="F19" s="25"/>
      <c r="G19" s="25"/>
      <c r="H19" s="25"/>
      <c r="I19" s="37">
        <f t="shared" si="0"/>
        <v>0</v>
      </c>
      <c r="J19" s="37">
        <f t="shared" si="1"/>
        <v>0</v>
      </c>
      <c r="K19" s="25"/>
      <c r="L19" s="25"/>
      <c r="M19" s="25"/>
      <c r="N19" s="25"/>
      <c r="O19" s="25"/>
      <c r="P19" s="25"/>
      <c r="Q19" s="25"/>
      <c r="R19" s="29"/>
      <c r="S19" s="29"/>
      <c r="T19" s="29"/>
      <c r="U19" s="29"/>
      <c r="V19" s="29"/>
      <c r="W19" s="29"/>
      <c r="X19" s="29"/>
      <c r="Y19" s="82"/>
      <c r="Z19" s="29"/>
      <c r="AA19" s="29"/>
    </row>
    <row r="20" spans="1:27" s="14" customFormat="1" x14ac:dyDescent="0.25">
      <c r="A20" s="31">
        <v>6</v>
      </c>
      <c r="B20" s="50" t="str">
        <f>IF('SEMANA 1'!$B20&lt;&gt;"",'SEMANA 1'!$B20,"")</f>
        <v/>
      </c>
      <c r="C20" s="51" t="str">
        <f>IF('SEMANA 1'!$C20&lt;&gt;"",'SEMANA 1'!$C20,"")</f>
        <v/>
      </c>
      <c r="D20" s="25"/>
      <c r="E20" s="25"/>
      <c r="F20" s="25"/>
      <c r="G20" s="25"/>
      <c r="H20" s="25"/>
      <c r="I20" s="37">
        <f t="shared" si="0"/>
        <v>0</v>
      </c>
      <c r="J20" s="37">
        <f t="shared" si="1"/>
        <v>0</v>
      </c>
      <c r="K20" s="25"/>
      <c r="L20" s="25"/>
      <c r="M20" s="25"/>
      <c r="N20" s="25"/>
      <c r="O20" s="25"/>
      <c r="P20" s="25"/>
      <c r="Q20" s="25"/>
      <c r="R20" s="29"/>
      <c r="S20" s="29"/>
      <c r="T20" s="29"/>
      <c r="U20" s="29"/>
      <c r="V20" s="29"/>
      <c r="W20" s="29"/>
      <c r="X20" s="29"/>
      <c r="Y20" s="82"/>
      <c r="Z20" s="29"/>
      <c r="AA20" s="29"/>
    </row>
    <row r="21" spans="1:27" s="14" customFormat="1" x14ac:dyDescent="0.25">
      <c r="A21" s="31">
        <v>7</v>
      </c>
      <c r="B21" s="50" t="str">
        <f>IF('SEMANA 1'!$B21&lt;&gt;"",'SEMANA 1'!$B21,"")</f>
        <v/>
      </c>
      <c r="C21" s="51" t="str">
        <f>IF('SEMANA 1'!$C21&lt;&gt;"",'SEMANA 1'!$C21,"")</f>
        <v/>
      </c>
      <c r="D21" s="25"/>
      <c r="E21" s="25"/>
      <c r="F21" s="25"/>
      <c r="G21" s="25"/>
      <c r="H21" s="25"/>
      <c r="I21" s="37">
        <f t="shared" si="0"/>
        <v>0</v>
      </c>
      <c r="J21" s="37">
        <f t="shared" si="1"/>
        <v>0</v>
      </c>
      <c r="K21" s="25"/>
      <c r="L21" s="25"/>
      <c r="M21" s="25"/>
      <c r="N21" s="25"/>
      <c r="O21" s="25"/>
      <c r="P21" s="25"/>
      <c r="Q21" s="25"/>
      <c r="R21" s="35" t="s">
        <v>94</v>
      </c>
      <c r="S21" s="35" t="s">
        <v>94</v>
      </c>
      <c r="T21" s="35" t="s">
        <v>94</v>
      </c>
      <c r="U21" s="26" t="s">
        <v>94</v>
      </c>
      <c r="V21" s="26" t="s">
        <v>94</v>
      </c>
      <c r="W21" s="27" t="s">
        <v>94</v>
      </c>
      <c r="X21" s="27" t="s">
        <v>94</v>
      </c>
      <c r="Y21" s="28" t="s">
        <v>94</v>
      </c>
      <c r="Z21" s="28" t="s">
        <v>94</v>
      </c>
      <c r="AA21" s="44" t="s">
        <v>94</v>
      </c>
    </row>
    <row r="22" spans="1:27" s="14" customFormat="1" x14ac:dyDescent="0.25">
      <c r="A22" s="31">
        <v>8</v>
      </c>
      <c r="B22" s="50" t="str">
        <f>IF('SEMANA 1'!$B22&lt;&gt;"",'SEMANA 1'!$B22,"")</f>
        <v/>
      </c>
      <c r="C22" s="51" t="str">
        <f>IF('SEMANA 1'!$C22&lt;&gt;"",'SEMANA 1'!$C22,"")</f>
        <v/>
      </c>
      <c r="D22" s="25"/>
      <c r="E22" s="25"/>
      <c r="F22" s="25"/>
      <c r="G22" s="25"/>
      <c r="H22" s="25"/>
      <c r="I22" s="37">
        <f t="shared" si="0"/>
        <v>0</v>
      </c>
      <c r="J22" s="37">
        <f t="shared" si="1"/>
        <v>0</v>
      </c>
      <c r="K22" s="25"/>
      <c r="L22" s="25"/>
      <c r="M22" s="25"/>
      <c r="N22" s="25"/>
      <c r="O22" s="25"/>
      <c r="P22" s="25"/>
      <c r="Q22" s="25"/>
      <c r="R22" s="29"/>
      <c r="S22" s="29"/>
      <c r="T22" s="29"/>
      <c r="U22" s="29"/>
      <c r="V22" s="29"/>
      <c r="W22" s="29"/>
      <c r="X22" s="29"/>
      <c r="Y22" s="82"/>
      <c r="Z22" s="29"/>
      <c r="AA22" s="29"/>
    </row>
    <row r="23" spans="1:27" s="14" customFormat="1" x14ac:dyDescent="0.25">
      <c r="A23" s="31">
        <v>9</v>
      </c>
      <c r="B23" s="50" t="str">
        <f>IF('SEMANA 1'!$B23&lt;&gt;"",'SEMANA 1'!$B23,"")</f>
        <v/>
      </c>
      <c r="C23" s="51" t="str">
        <f>IF('SEMANA 1'!$C23&lt;&gt;"",'SEMANA 1'!$C23,"")</f>
        <v/>
      </c>
      <c r="D23" s="25"/>
      <c r="E23" s="25"/>
      <c r="F23" s="25"/>
      <c r="G23" s="25"/>
      <c r="H23" s="25"/>
      <c r="I23" s="37">
        <f t="shared" si="0"/>
        <v>0</v>
      </c>
      <c r="J23" s="37">
        <f t="shared" si="1"/>
        <v>0</v>
      </c>
      <c r="K23" s="25"/>
      <c r="L23" s="25"/>
      <c r="M23" s="25"/>
      <c r="N23" s="25"/>
      <c r="O23" s="25"/>
      <c r="P23" s="25"/>
      <c r="Q23" s="25"/>
      <c r="R23" s="29"/>
      <c r="S23" s="29"/>
      <c r="T23" s="29"/>
      <c r="U23" s="29"/>
      <c r="V23" s="29"/>
      <c r="W23" s="29"/>
      <c r="X23" s="29"/>
      <c r="Y23" s="82"/>
      <c r="Z23" s="29"/>
      <c r="AA23" s="29"/>
    </row>
    <row r="24" spans="1:27" s="14" customFormat="1" x14ac:dyDescent="0.25">
      <c r="A24" s="31">
        <v>10</v>
      </c>
      <c r="B24" s="50" t="str">
        <f>IF('SEMANA 1'!$B24&lt;&gt;"",'SEMANA 1'!$B24,"")</f>
        <v/>
      </c>
      <c r="C24" s="51" t="str">
        <f>IF('SEMANA 1'!$C24&lt;&gt;"",'SEMANA 1'!$C24,"")</f>
        <v/>
      </c>
      <c r="D24" s="25"/>
      <c r="E24" s="25"/>
      <c r="F24" s="25"/>
      <c r="G24" s="25"/>
      <c r="H24" s="25"/>
      <c r="I24" s="37">
        <f t="shared" si="0"/>
        <v>0</v>
      </c>
      <c r="J24" s="37">
        <f t="shared" si="1"/>
        <v>0</v>
      </c>
      <c r="K24" s="25"/>
      <c r="L24" s="25"/>
      <c r="M24" s="25"/>
      <c r="N24" s="25"/>
      <c r="O24" s="25"/>
      <c r="P24" s="25"/>
      <c r="Q24" s="25"/>
      <c r="R24" s="29"/>
      <c r="S24" s="29"/>
      <c r="T24" s="29"/>
      <c r="U24" s="29"/>
      <c r="V24" s="29"/>
      <c r="W24" s="29"/>
      <c r="X24" s="29"/>
      <c r="Y24" s="82"/>
      <c r="Z24" s="29"/>
      <c r="AA24" s="29"/>
    </row>
    <row r="25" spans="1:27" s="14" customFormat="1" ht="15" customHeight="1" x14ac:dyDescent="0.25">
      <c r="A25" s="31">
        <v>11</v>
      </c>
      <c r="B25" s="50" t="str">
        <f>IF('SEMANA 1'!$B25&lt;&gt;"",'SEMANA 1'!$B25,"")</f>
        <v/>
      </c>
      <c r="C25" s="51" t="str">
        <f>IF('SEMANA 1'!$C25&lt;&gt;"",'SEMANA 1'!$C25,"")</f>
        <v/>
      </c>
      <c r="D25" s="25"/>
      <c r="E25" s="25"/>
      <c r="F25" s="25"/>
      <c r="G25" s="25"/>
      <c r="H25" s="25"/>
      <c r="I25" s="37">
        <f t="shared" si="0"/>
        <v>0</v>
      </c>
      <c r="J25" s="37">
        <f t="shared" si="1"/>
        <v>0</v>
      </c>
      <c r="K25" s="25"/>
      <c r="L25" s="25"/>
      <c r="M25" s="25"/>
      <c r="N25" s="25"/>
      <c r="O25" s="25"/>
      <c r="P25" s="25"/>
      <c r="Q25" s="25"/>
      <c r="R25" s="29"/>
      <c r="S25" s="29"/>
      <c r="T25" s="29"/>
      <c r="U25" s="29"/>
      <c r="V25" s="29"/>
      <c r="W25" s="29"/>
      <c r="X25" s="29"/>
      <c r="Y25" s="82"/>
      <c r="Z25" s="29"/>
      <c r="AA25" s="29"/>
    </row>
    <row r="26" spans="1:27" s="14" customFormat="1" x14ac:dyDescent="0.25">
      <c r="A26" s="31">
        <v>12</v>
      </c>
      <c r="B26" s="50" t="str">
        <f>IF('SEMANA 1'!$B26&lt;&gt;"",'SEMANA 1'!$B26,"")</f>
        <v/>
      </c>
      <c r="C26" s="51" t="str">
        <f>IF('SEMANA 1'!$C26&lt;&gt;"",'SEMANA 1'!$C26,"")</f>
        <v/>
      </c>
      <c r="D26" s="25"/>
      <c r="E26" s="25"/>
      <c r="F26" s="25"/>
      <c r="G26" s="25"/>
      <c r="H26" s="25"/>
      <c r="I26" s="37">
        <f t="shared" si="0"/>
        <v>0</v>
      </c>
      <c r="J26" s="37">
        <f t="shared" si="1"/>
        <v>0</v>
      </c>
      <c r="K26" s="25"/>
      <c r="L26" s="25"/>
      <c r="M26" s="25"/>
      <c r="N26" s="25"/>
      <c r="O26" s="25"/>
      <c r="P26" s="25"/>
      <c r="Q26" s="25"/>
      <c r="R26" s="29"/>
      <c r="S26" s="29"/>
      <c r="T26" s="29"/>
      <c r="U26" s="29"/>
      <c r="V26" s="29"/>
      <c r="W26" s="29"/>
      <c r="X26" s="29"/>
      <c r="Y26" s="82"/>
      <c r="Z26" s="29"/>
      <c r="AA26" s="29"/>
    </row>
    <row r="27" spans="1:27" s="14" customFormat="1" x14ac:dyDescent="0.25">
      <c r="A27" s="31">
        <v>13</v>
      </c>
      <c r="B27" s="50" t="str">
        <f>IF('SEMANA 1'!$B27&lt;&gt;"",'SEMANA 1'!$B27,"")</f>
        <v/>
      </c>
      <c r="C27" s="51" t="str">
        <f>IF('SEMANA 1'!$C27&lt;&gt;"",'SEMANA 1'!$C27,"")</f>
        <v/>
      </c>
      <c r="D27" s="25"/>
      <c r="E27" s="25"/>
      <c r="F27" s="25"/>
      <c r="G27" s="25"/>
      <c r="H27" s="25"/>
      <c r="I27" s="37">
        <f t="shared" si="0"/>
        <v>0</v>
      </c>
      <c r="J27" s="37">
        <f t="shared" si="1"/>
        <v>0</v>
      </c>
      <c r="K27" s="25"/>
      <c r="L27" s="25"/>
      <c r="M27" s="25"/>
      <c r="N27" s="25"/>
      <c r="O27" s="25"/>
      <c r="P27" s="25"/>
      <c r="Q27" s="25"/>
      <c r="R27" s="35" t="s">
        <v>98</v>
      </c>
      <c r="S27" s="35" t="s">
        <v>98</v>
      </c>
      <c r="T27" s="35" t="s">
        <v>98</v>
      </c>
      <c r="U27" s="26" t="s">
        <v>98</v>
      </c>
      <c r="V27" s="26" t="s">
        <v>98</v>
      </c>
      <c r="W27" s="27" t="s">
        <v>98</v>
      </c>
      <c r="X27" s="27" t="s">
        <v>98</v>
      </c>
      <c r="Y27" s="28" t="s">
        <v>98</v>
      </c>
      <c r="Z27" s="28" t="s">
        <v>98</v>
      </c>
      <c r="AA27" s="44" t="s">
        <v>98</v>
      </c>
    </row>
    <row r="28" spans="1:27" s="14" customFormat="1" x14ac:dyDescent="0.25">
      <c r="A28" s="31">
        <v>14</v>
      </c>
      <c r="B28" s="50" t="str">
        <f>IF('SEMANA 1'!$B28&lt;&gt;"",'SEMANA 1'!$B28,"")</f>
        <v/>
      </c>
      <c r="C28" s="51" t="str">
        <f>IF('SEMANA 1'!$C28&lt;&gt;"",'SEMANA 1'!$C28,"")</f>
        <v/>
      </c>
      <c r="D28" s="25"/>
      <c r="E28" s="25"/>
      <c r="F28" s="25"/>
      <c r="G28" s="25"/>
      <c r="H28" s="25"/>
      <c r="I28" s="37">
        <f t="shared" si="0"/>
        <v>0</v>
      </c>
      <c r="J28" s="37">
        <f t="shared" si="1"/>
        <v>0</v>
      </c>
      <c r="K28" s="25"/>
      <c r="L28" s="25"/>
      <c r="M28" s="25"/>
      <c r="N28" s="25"/>
      <c r="O28" s="25"/>
      <c r="P28" s="25"/>
      <c r="Q28" s="25"/>
      <c r="R28" s="29"/>
      <c r="S28" s="29"/>
      <c r="T28" s="29"/>
      <c r="U28" s="29"/>
      <c r="V28" s="29"/>
      <c r="W28" s="29"/>
      <c r="X28" s="29"/>
      <c r="Y28" s="82"/>
      <c r="Z28" s="29"/>
      <c r="AA28" s="29"/>
    </row>
    <row r="29" spans="1:27" s="14" customFormat="1" x14ac:dyDescent="0.25">
      <c r="A29" s="31">
        <v>15</v>
      </c>
      <c r="B29" s="50" t="str">
        <f>IF('SEMANA 1'!$B29&lt;&gt;"",'SEMANA 1'!$B29,"")</f>
        <v/>
      </c>
      <c r="C29" s="51" t="str">
        <f>IF('SEMANA 1'!$C29&lt;&gt;"",'SEMANA 1'!$C29,"")</f>
        <v/>
      </c>
      <c r="D29" s="25"/>
      <c r="E29" s="25"/>
      <c r="F29" s="25"/>
      <c r="G29" s="25"/>
      <c r="H29" s="25"/>
      <c r="I29" s="37">
        <f t="shared" si="0"/>
        <v>0</v>
      </c>
      <c r="J29" s="37">
        <f t="shared" si="1"/>
        <v>0</v>
      </c>
      <c r="K29" s="25"/>
      <c r="L29" s="25"/>
      <c r="M29" s="25"/>
      <c r="N29" s="25"/>
      <c r="O29" s="25"/>
      <c r="P29" s="25"/>
      <c r="Q29" s="25"/>
      <c r="R29" s="29"/>
      <c r="S29" s="29"/>
      <c r="T29" s="29"/>
      <c r="U29" s="29"/>
      <c r="V29" s="29"/>
      <c r="W29" s="29"/>
      <c r="X29" s="29"/>
      <c r="Y29" s="82"/>
      <c r="Z29" s="29"/>
      <c r="AA29" s="29"/>
    </row>
    <row r="30" spans="1:27" s="14" customFormat="1" x14ac:dyDescent="0.25">
      <c r="A30" s="31">
        <v>16</v>
      </c>
      <c r="B30" s="50" t="str">
        <f>IF('SEMANA 1'!$B30&lt;&gt;"",'SEMANA 1'!$B30,"")</f>
        <v/>
      </c>
      <c r="C30" s="51" t="str">
        <f>IF('SEMANA 1'!$C30&lt;&gt;"",'SEMANA 1'!$C30,"")</f>
        <v/>
      </c>
      <c r="D30" s="25"/>
      <c r="E30" s="25"/>
      <c r="F30" s="25"/>
      <c r="G30" s="25"/>
      <c r="H30" s="25"/>
      <c r="I30" s="37">
        <f t="shared" si="0"/>
        <v>0</v>
      </c>
      <c r="J30" s="37">
        <f t="shared" si="1"/>
        <v>0</v>
      </c>
      <c r="K30" s="25"/>
      <c r="L30" s="25"/>
      <c r="M30" s="25"/>
      <c r="N30" s="25"/>
      <c r="O30" s="25"/>
      <c r="P30" s="25"/>
      <c r="Q30" s="25"/>
      <c r="R30" s="29"/>
      <c r="S30" s="29"/>
      <c r="T30" s="29"/>
      <c r="U30" s="29"/>
      <c r="V30" s="29"/>
      <c r="W30" s="29"/>
      <c r="X30" s="29"/>
      <c r="Y30" s="82"/>
      <c r="Z30" s="29"/>
      <c r="AA30" s="29"/>
    </row>
    <row r="31" spans="1:27" s="14" customFormat="1" x14ac:dyDescent="0.25">
      <c r="A31" s="31">
        <v>17</v>
      </c>
      <c r="B31" s="50" t="str">
        <f>IF('SEMANA 1'!$B31&lt;&gt;"",'SEMANA 1'!$B31,"")</f>
        <v/>
      </c>
      <c r="C31" s="51" t="str">
        <f>IF('SEMANA 1'!$C31&lt;&gt;"",'SEMANA 1'!$C31,"")</f>
        <v/>
      </c>
      <c r="D31" s="25"/>
      <c r="E31" s="25"/>
      <c r="F31" s="25"/>
      <c r="G31" s="25"/>
      <c r="H31" s="25"/>
      <c r="I31" s="37">
        <f t="shared" si="0"/>
        <v>0</v>
      </c>
      <c r="J31" s="37">
        <f t="shared" si="1"/>
        <v>0</v>
      </c>
      <c r="K31" s="25"/>
      <c r="L31" s="25"/>
      <c r="M31" s="25"/>
      <c r="N31" s="25"/>
      <c r="O31" s="25"/>
      <c r="P31" s="25"/>
      <c r="Q31" s="25"/>
      <c r="R31" s="29"/>
      <c r="S31" s="29"/>
      <c r="T31" s="29"/>
      <c r="U31" s="29"/>
      <c r="V31" s="29"/>
      <c r="W31" s="29"/>
      <c r="X31" s="29"/>
      <c r="Y31" s="82"/>
      <c r="Z31" s="29"/>
      <c r="AA31" s="29"/>
    </row>
    <row r="32" spans="1:27" s="14" customFormat="1" x14ac:dyDescent="0.25">
      <c r="A32" s="31">
        <v>18</v>
      </c>
      <c r="B32" s="50" t="str">
        <f>IF('SEMANA 1'!$B32&lt;&gt;"",'SEMANA 1'!$B32,"")</f>
        <v/>
      </c>
      <c r="C32" s="51" t="str">
        <f>IF('SEMANA 1'!$C32&lt;&gt;"",'SEMANA 1'!$C32,"")</f>
        <v/>
      </c>
      <c r="D32" s="25"/>
      <c r="E32" s="25"/>
      <c r="F32" s="25"/>
      <c r="G32" s="25"/>
      <c r="H32" s="25"/>
      <c r="I32" s="37">
        <f t="shared" si="0"/>
        <v>0</v>
      </c>
      <c r="J32" s="37">
        <f t="shared" si="1"/>
        <v>0</v>
      </c>
      <c r="K32" s="25"/>
      <c r="L32" s="25"/>
      <c r="M32" s="25"/>
      <c r="N32" s="25"/>
      <c r="O32" s="25"/>
      <c r="P32" s="25"/>
      <c r="Q32" s="25"/>
      <c r="R32" s="29"/>
      <c r="S32" s="29"/>
      <c r="T32" s="29"/>
      <c r="U32" s="29"/>
      <c r="V32" s="29"/>
      <c r="W32" s="29"/>
      <c r="X32" s="29"/>
      <c r="Y32" s="82"/>
      <c r="Z32" s="29"/>
      <c r="AA32" s="29"/>
    </row>
    <row r="33" spans="1:27" s="14" customFormat="1" x14ac:dyDescent="0.25">
      <c r="A33" s="31">
        <v>19</v>
      </c>
      <c r="B33" s="50" t="str">
        <f>IF('SEMANA 1'!$B33&lt;&gt;"",'SEMANA 1'!$B33,"")</f>
        <v/>
      </c>
      <c r="C33" s="51" t="str">
        <f>IF('SEMANA 1'!$C33&lt;&gt;"",'SEMANA 1'!$C33,"")</f>
        <v/>
      </c>
      <c r="D33" s="25"/>
      <c r="E33" s="25"/>
      <c r="F33" s="25"/>
      <c r="G33" s="25"/>
      <c r="H33" s="25"/>
      <c r="I33" s="37">
        <f t="shared" si="0"/>
        <v>0</v>
      </c>
      <c r="J33" s="37">
        <f t="shared" si="1"/>
        <v>0</v>
      </c>
      <c r="K33" s="25"/>
      <c r="L33" s="25"/>
      <c r="M33" s="25"/>
      <c r="N33" s="25"/>
      <c r="O33" s="25"/>
      <c r="P33" s="25"/>
      <c r="Q33" s="25"/>
      <c r="R33" s="35" t="s">
        <v>96</v>
      </c>
      <c r="S33" s="35" t="s">
        <v>96</v>
      </c>
      <c r="T33" s="35" t="s">
        <v>96</v>
      </c>
      <c r="U33" s="26" t="s">
        <v>96</v>
      </c>
      <c r="V33" s="26" t="s">
        <v>96</v>
      </c>
      <c r="W33" s="27" t="s">
        <v>96</v>
      </c>
      <c r="X33" s="27" t="s">
        <v>96</v>
      </c>
      <c r="Y33" s="28" t="s">
        <v>96</v>
      </c>
      <c r="Z33" s="28" t="s">
        <v>96</v>
      </c>
      <c r="AA33" s="44" t="s">
        <v>96</v>
      </c>
    </row>
    <row r="34" spans="1:27" s="14" customFormat="1" x14ac:dyDescent="0.25">
      <c r="A34" s="31">
        <v>20</v>
      </c>
      <c r="B34" s="50" t="str">
        <f>IF('SEMANA 1'!$B34&lt;&gt;"",'SEMANA 1'!$B34,"")</f>
        <v/>
      </c>
      <c r="C34" s="51" t="str">
        <f>IF('SEMANA 1'!$C34&lt;&gt;"",'SEMANA 1'!$C34,"")</f>
        <v/>
      </c>
      <c r="D34" s="25"/>
      <c r="E34" s="25"/>
      <c r="F34" s="25"/>
      <c r="G34" s="25"/>
      <c r="H34" s="25"/>
      <c r="I34" s="37">
        <f t="shared" si="0"/>
        <v>0</v>
      </c>
      <c r="J34" s="37">
        <f t="shared" si="1"/>
        <v>0</v>
      </c>
      <c r="K34" s="25"/>
      <c r="L34" s="25"/>
      <c r="M34" s="25"/>
      <c r="N34" s="25"/>
      <c r="O34" s="25"/>
      <c r="P34" s="25"/>
      <c r="Q34" s="25"/>
      <c r="R34" s="29"/>
      <c r="S34" s="29"/>
      <c r="T34" s="29"/>
      <c r="U34" s="29"/>
      <c r="V34" s="29"/>
      <c r="W34" s="29"/>
      <c r="X34" s="29"/>
      <c r="Y34" s="86"/>
      <c r="Z34" s="29"/>
      <c r="AA34" s="29"/>
    </row>
    <row r="35" spans="1:27" s="14" customFormat="1" x14ac:dyDescent="0.25">
      <c r="A35" s="31">
        <v>21</v>
      </c>
      <c r="B35" s="50" t="str">
        <f>IF('SEMANA 1'!$B35&lt;&gt;"",'SEMANA 1'!$B35,"")</f>
        <v/>
      </c>
      <c r="C35" s="51" t="str">
        <f>IF('SEMANA 1'!$C35&lt;&gt;"",'SEMANA 1'!$C35,"")</f>
        <v/>
      </c>
      <c r="D35" s="25"/>
      <c r="E35" s="25"/>
      <c r="F35" s="25"/>
      <c r="G35" s="25"/>
      <c r="H35" s="25"/>
      <c r="I35" s="37">
        <f t="shared" si="0"/>
        <v>0</v>
      </c>
      <c r="J35" s="37">
        <f t="shared" si="1"/>
        <v>0</v>
      </c>
      <c r="K35" s="25"/>
      <c r="L35" s="25"/>
      <c r="M35" s="25"/>
      <c r="N35" s="25"/>
      <c r="O35" s="25"/>
      <c r="P35" s="25"/>
      <c r="Q35" s="25"/>
      <c r="R35" s="29"/>
      <c r="S35" s="29"/>
      <c r="T35" s="29"/>
      <c r="U35" s="29"/>
      <c r="V35" s="29"/>
      <c r="W35" s="29"/>
      <c r="X35" s="29"/>
      <c r="Y35" s="86"/>
      <c r="Z35" s="29"/>
      <c r="AA35" s="29"/>
    </row>
    <row r="36" spans="1:27" s="14" customFormat="1" x14ac:dyDescent="0.25">
      <c r="A36" s="31">
        <v>22</v>
      </c>
      <c r="B36" s="50" t="str">
        <f>IF('SEMANA 1'!$B36&lt;&gt;"",'SEMANA 1'!$B36,"")</f>
        <v/>
      </c>
      <c r="C36" s="51" t="str">
        <f>IF('SEMANA 1'!$C36&lt;&gt;"",'SEMANA 1'!$C36,"")</f>
        <v/>
      </c>
      <c r="D36" s="25"/>
      <c r="E36" s="25"/>
      <c r="F36" s="25"/>
      <c r="G36" s="25"/>
      <c r="H36" s="25"/>
      <c r="I36" s="37">
        <f t="shared" si="0"/>
        <v>0</v>
      </c>
      <c r="J36" s="37">
        <f t="shared" si="1"/>
        <v>0</v>
      </c>
      <c r="K36" s="25"/>
      <c r="L36" s="25"/>
      <c r="M36" s="25"/>
      <c r="N36" s="25"/>
      <c r="O36" s="25"/>
      <c r="P36" s="25"/>
      <c r="Q36" s="25"/>
      <c r="R36" s="29"/>
      <c r="S36" s="29"/>
      <c r="T36" s="29"/>
      <c r="U36" s="29"/>
      <c r="V36" s="29"/>
      <c r="W36" s="29"/>
      <c r="X36" s="29"/>
      <c r="Y36" s="86"/>
      <c r="Z36" s="29"/>
      <c r="AA36" s="29"/>
    </row>
    <row r="37" spans="1:27" s="14" customFormat="1" x14ac:dyDescent="0.25">
      <c r="A37" s="31">
        <v>23</v>
      </c>
      <c r="B37" s="50" t="str">
        <f>IF('SEMANA 1'!$B37&lt;&gt;"",'SEMANA 1'!$B37,"")</f>
        <v/>
      </c>
      <c r="C37" s="51" t="str">
        <f>IF('SEMANA 1'!$C37&lt;&gt;"",'SEMANA 1'!$C37,"")</f>
        <v/>
      </c>
      <c r="D37" s="25"/>
      <c r="E37" s="25"/>
      <c r="F37" s="25"/>
      <c r="G37" s="25"/>
      <c r="H37" s="25"/>
      <c r="I37" s="37">
        <f t="shared" si="0"/>
        <v>0</v>
      </c>
      <c r="J37" s="37">
        <f t="shared" si="1"/>
        <v>0</v>
      </c>
      <c r="K37" s="25"/>
      <c r="L37" s="25"/>
      <c r="M37" s="25"/>
      <c r="N37" s="25"/>
      <c r="O37" s="25"/>
      <c r="P37" s="25"/>
      <c r="Q37" s="25"/>
      <c r="R37" s="29"/>
      <c r="S37" s="29"/>
      <c r="T37" s="29"/>
      <c r="U37" s="29"/>
      <c r="V37" s="29"/>
      <c r="W37" s="29"/>
      <c r="X37" s="29"/>
      <c r="Y37" s="86"/>
      <c r="Z37" s="29"/>
      <c r="AA37" s="29"/>
    </row>
    <row r="38" spans="1:27" s="14" customFormat="1" x14ac:dyDescent="0.25">
      <c r="A38" s="31">
        <v>24</v>
      </c>
      <c r="B38" s="50" t="str">
        <f>IF('SEMANA 1'!$B38&lt;&gt;"",'SEMANA 1'!$B38,"")</f>
        <v/>
      </c>
      <c r="C38" s="51" t="str">
        <f>IF('SEMANA 1'!$C38&lt;&gt;"",'SEMANA 1'!$C38,"")</f>
        <v/>
      </c>
      <c r="D38" s="25"/>
      <c r="E38" s="25"/>
      <c r="F38" s="25"/>
      <c r="G38" s="25"/>
      <c r="H38" s="25"/>
      <c r="I38" s="37">
        <f t="shared" si="0"/>
        <v>0</v>
      </c>
      <c r="J38" s="37">
        <f t="shared" si="1"/>
        <v>0</v>
      </c>
      <c r="K38" s="25"/>
      <c r="L38" s="25"/>
      <c r="M38" s="24"/>
      <c r="N38" s="25"/>
      <c r="O38" s="25"/>
      <c r="P38" s="25"/>
      <c r="Q38" s="25"/>
      <c r="R38" s="29"/>
      <c r="S38" s="29"/>
      <c r="T38" s="29"/>
      <c r="U38" s="29"/>
      <c r="V38" s="29"/>
      <c r="W38" s="29"/>
      <c r="X38" s="29"/>
      <c r="Y38" s="86"/>
      <c r="Z38" s="29"/>
      <c r="AA38" s="29"/>
    </row>
    <row r="39" spans="1:27" s="14" customFormat="1" x14ac:dyDescent="0.25">
      <c r="A39" s="31">
        <v>25</v>
      </c>
      <c r="B39" s="50" t="str">
        <f>IF('SEMANA 1'!$B39&lt;&gt;"",'SEMANA 1'!$B39,"")</f>
        <v/>
      </c>
      <c r="C39" s="51" t="str">
        <f>IF('SEMANA 1'!$C39&lt;&gt;"",'SEMANA 1'!$C39,"")</f>
        <v/>
      </c>
      <c r="D39" s="25"/>
      <c r="E39" s="25"/>
      <c r="F39" s="25"/>
      <c r="G39" s="25"/>
      <c r="H39" s="25"/>
      <c r="I39" s="37">
        <f t="shared" si="0"/>
        <v>0</v>
      </c>
      <c r="J39" s="37">
        <f t="shared" si="1"/>
        <v>0</v>
      </c>
      <c r="K39" s="25"/>
      <c r="L39" s="25"/>
      <c r="M39" s="24"/>
      <c r="N39" s="25"/>
      <c r="O39" s="25"/>
      <c r="P39" s="25"/>
      <c r="Q39" s="25"/>
      <c r="R39" s="35" t="s">
        <v>97</v>
      </c>
      <c r="S39" s="35" t="s">
        <v>97</v>
      </c>
      <c r="T39" s="35" t="s">
        <v>97</v>
      </c>
      <c r="U39" s="26" t="s">
        <v>97</v>
      </c>
      <c r="V39" s="26" t="s">
        <v>97</v>
      </c>
      <c r="W39" s="27" t="s">
        <v>97</v>
      </c>
      <c r="X39" s="27" t="s">
        <v>97</v>
      </c>
      <c r="Y39" s="28" t="s">
        <v>97</v>
      </c>
      <c r="Z39" s="28" t="s">
        <v>97</v>
      </c>
      <c r="AA39" s="44" t="s">
        <v>97</v>
      </c>
    </row>
    <row r="40" spans="1:27" s="14" customFormat="1" x14ac:dyDescent="0.25">
      <c r="A40" s="31">
        <v>26</v>
      </c>
      <c r="B40" s="50" t="str">
        <f>IF('SEMANA 1'!$B40&lt;&gt;"",'SEMANA 1'!$B40,"")</f>
        <v/>
      </c>
      <c r="C40" s="51" t="str">
        <f>IF('SEMANA 1'!$C40&lt;&gt;"",'SEMANA 1'!$C40,"")</f>
        <v/>
      </c>
      <c r="D40" s="25"/>
      <c r="E40" s="25"/>
      <c r="F40" s="25"/>
      <c r="G40" s="25"/>
      <c r="H40" s="25"/>
      <c r="I40" s="37">
        <f t="shared" si="0"/>
        <v>0</v>
      </c>
      <c r="J40" s="37">
        <f t="shared" si="1"/>
        <v>0</v>
      </c>
      <c r="K40" s="25"/>
      <c r="L40" s="25"/>
      <c r="M40" s="24"/>
      <c r="N40" s="25"/>
      <c r="O40" s="25"/>
      <c r="P40" s="25"/>
      <c r="Q40" s="25"/>
      <c r="R40" s="29"/>
      <c r="S40" s="29"/>
      <c r="T40" s="29"/>
      <c r="U40" s="29"/>
      <c r="V40" s="29"/>
      <c r="W40" s="29"/>
      <c r="X40" s="29"/>
      <c r="Y40" s="82"/>
      <c r="Z40" s="29"/>
      <c r="AA40" s="29"/>
    </row>
    <row r="41" spans="1:27" s="14" customFormat="1" x14ac:dyDescent="0.25">
      <c r="A41" s="31">
        <v>27</v>
      </c>
      <c r="B41" s="50" t="str">
        <f>IF('SEMANA 1'!$B41&lt;&gt;"",'SEMANA 1'!$B41,"")</f>
        <v/>
      </c>
      <c r="C41" s="51" t="str">
        <f>IF('SEMANA 1'!$C41&lt;&gt;"",'SEMANA 1'!$C41,"")</f>
        <v/>
      </c>
      <c r="D41" s="25"/>
      <c r="E41" s="25"/>
      <c r="F41" s="25"/>
      <c r="G41" s="25"/>
      <c r="H41" s="25"/>
      <c r="I41" s="37">
        <f t="shared" si="0"/>
        <v>0</v>
      </c>
      <c r="J41" s="37">
        <f t="shared" si="1"/>
        <v>0</v>
      </c>
      <c r="K41" s="25"/>
      <c r="L41" s="25"/>
      <c r="M41" s="24"/>
      <c r="N41" s="25"/>
      <c r="O41" s="25"/>
      <c r="P41" s="25"/>
      <c r="Q41" s="25"/>
      <c r="R41" s="29"/>
      <c r="S41" s="29"/>
      <c r="T41" s="29"/>
      <c r="U41" s="29"/>
      <c r="V41" s="29"/>
      <c r="W41" s="29"/>
      <c r="X41" s="29"/>
      <c r="Y41" s="82"/>
      <c r="Z41" s="29"/>
      <c r="AA41" s="29"/>
    </row>
    <row r="42" spans="1:27" s="14" customFormat="1" x14ac:dyDescent="0.25">
      <c r="A42" s="31">
        <v>28</v>
      </c>
      <c r="B42" s="50" t="str">
        <f>IF('SEMANA 1'!$B42&lt;&gt;"",'SEMANA 1'!$B42,"")</f>
        <v/>
      </c>
      <c r="C42" s="51" t="str">
        <f>IF('SEMANA 1'!$C42&lt;&gt;"",'SEMANA 1'!$C42,"")</f>
        <v/>
      </c>
      <c r="D42" s="25"/>
      <c r="E42" s="25"/>
      <c r="F42" s="25"/>
      <c r="G42" s="25"/>
      <c r="H42" s="25"/>
      <c r="I42" s="37">
        <f t="shared" si="0"/>
        <v>0</v>
      </c>
      <c r="J42" s="37">
        <f t="shared" si="1"/>
        <v>0</v>
      </c>
      <c r="K42" s="25"/>
      <c r="L42" s="25"/>
      <c r="M42" s="24"/>
      <c r="N42" s="25"/>
      <c r="O42" s="25"/>
      <c r="P42" s="25"/>
      <c r="Q42" s="25"/>
      <c r="R42" s="29"/>
      <c r="S42" s="29"/>
      <c r="T42" s="29"/>
      <c r="U42" s="29"/>
      <c r="V42" s="29"/>
      <c r="W42" s="29"/>
      <c r="X42" s="29"/>
      <c r="Y42" s="82"/>
      <c r="Z42" s="29"/>
      <c r="AA42" s="29"/>
    </row>
    <row r="43" spans="1:27" s="14" customFormat="1" x14ac:dyDescent="0.25">
      <c r="A43" s="31">
        <v>29</v>
      </c>
      <c r="B43" s="50" t="str">
        <f>IF('SEMANA 1'!$B43&lt;&gt;"",'SEMANA 1'!$B43,"")</f>
        <v/>
      </c>
      <c r="C43" s="51" t="str">
        <f>IF('SEMANA 1'!$C43&lt;&gt;"",'SEMANA 1'!$C43,"")</f>
        <v/>
      </c>
      <c r="D43" s="25"/>
      <c r="E43" s="25"/>
      <c r="F43" s="25"/>
      <c r="G43" s="25"/>
      <c r="H43" s="25"/>
      <c r="I43" s="37">
        <f t="shared" si="0"/>
        <v>0</v>
      </c>
      <c r="J43" s="37">
        <f t="shared" si="1"/>
        <v>0</v>
      </c>
      <c r="K43" s="25"/>
      <c r="L43" s="25"/>
      <c r="M43" s="24"/>
      <c r="N43" s="25"/>
      <c r="O43" s="25"/>
      <c r="P43" s="25"/>
      <c r="Q43" s="25"/>
      <c r="R43" s="29"/>
      <c r="S43" s="29"/>
      <c r="T43" s="29"/>
      <c r="U43" s="29"/>
      <c r="V43" s="29"/>
      <c r="W43" s="29"/>
      <c r="X43" s="29"/>
      <c r="Y43" s="82"/>
      <c r="Z43" s="29"/>
      <c r="AA43" s="29"/>
    </row>
    <row r="44" spans="1:27" s="14" customFormat="1" x14ac:dyDescent="0.25">
      <c r="A44" s="31">
        <v>30</v>
      </c>
      <c r="B44" s="50" t="str">
        <f>IF('SEMANA 1'!$B44&lt;&gt;"",'SEMANA 1'!$B44,"")</f>
        <v/>
      </c>
      <c r="C44" s="51" t="str">
        <f>IF('SEMANA 1'!$C44&lt;&gt;"",'SEMANA 1'!$C44,"")</f>
        <v/>
      </c>
      <c r="D44" s="25"/>
      <c r="E44" s="25"/>
      <c r="F44" s="25"/>
      <c r="G44" s="25"/>
      <c r="H44" s="25"/>
      <c r="I44" s="37">
        <f t="shared" si="0"/>
        <v>0</v>
      </c>
      <c r="J44" s="37">
        <f t="shared" si="1"/>
        <v>0</v>
      </c>
      <c r="K44" s="25"/>
      <c r="L44" s="25"/>
      <c r="M44" s="24"/>
      <c r="N44" s="25"/>
      <c r="O44" s="25"/>
      <c r="P44" s="25"/>
      <c r="Q44" s="25"/>
      <c r="R44" s="29"/>
      <c r="S44" s="29"/>
      <c r="T44" s="29"/>
      <c r="U44" s="29"/>
      <c r="V44" s="29"/>
      <c r="W44" s="29"/>
      <c r="X44" s="29"/>
      <c r="Y44" s="82"/>
      <c r="Z44" s="29"/>
      <c r="AA44" s="29"/>
    </row>
    <row r="45" spans="1:27" ht="21" customHeight="1" x14ac:dyDescent="0.25">
      <c r="A45" s="102" t="s">
        <v>9</v>
      </c>
      <c r="B45" s="103"/>
      <c r="C45" s="104"/>
      <c r="D45" s="38">
        <f>COUNTIF(D15:D44,"1")</f>
        <v>0</v>
      </c>
      <c r="E45" s="38">
        <f t="shared" ref="E45:H45" si="2">COUNTIF(E15:E44,"1")</f>
        <v>0</v>
      </c>
      <c r="F45" s="38">
        <f t="shared" si="2"/>
        <v>0</v>
      </c>
      <c r="G45" s="38">
        <f t="shared" si="2"/>
        <v>0</v>
      </c>
      <c r="H45" s="38">
        <f t="shared" si="2"/>
        <v>0</v>
      </c>
      <c r="I45" s="38">
        <f>SUM(I15:I44)</f>
        <v>0</v>
      </c>
      <c r="J45" s="38">
        <f>SUM(J15:J44)</f>
        <v>0</v>
      </c>
      <c r="K45" s="38">
        <f t="shared" ref="K45:P45" si="3">COUNTA(K15:K44)</f>
        <v>0</v>
      </c>
      <c r="L45" s="38">
        <f t="shared" si="3"/>
        <v>0</v>
      </c>
      <c r="M45" s="38">
        <f t="shared" si="3"/>
        <v>0</v>
      </c>
      <c r="N45" s="38">
        <f t="shared" si="3"/>
        <v>0</v>
      </c>
      <c r="O45" s="38">
        <f t="shared" si="3"/>
        <v>0</v>
      </c>
      <c r="P45" s="38">
        <f t="shared" si="3"/>
        <v>0</v>
      </c>
      <c r="Q45" s="38">
        <f>COUNTIF(Q15:Q44,"1")</f>
        <v>0</v>
      </c>
      <c r="R45" s="12"/>
      <c r="S45" s="12"/>
      <c r="T45" s="12"/>
      <c r="U45" s="12"/>
      <c r="V45" s="12"/>
      <c r="W45" s="12"/>
      <c r="X45" s="12"/>
      <c r="Y45" s="13">
        <f>SUM(Y16:Y44)</f>
        <v>0</v>
      </c>
      <c r="Z45" s="12"/>
      <c r="AA45" s="12"/>
    </row>
    <row r="46" spans="1:27" x14ac:dyDescent="0.25">
      <c r="R46" s="7"/>
      <c r="S46" s="7"/>
      <c r="T46" s="7"/>
      <c r="U46" s="7"/>
      <c r="V46" s="7"/>
      <c r="W46" s="7"/>
      <c r="X46" s="7"/>
    </row>
    <row r="47" spans="1:27" x14ac:dyDescent="0.25">
      <c r="R47" s="7"/>
      <c r="S47" s="7"/>
      <c r="T47" s="7"/>
      <c r="U47" s="7"/>
      <c r="V47" s="7"/>
      <c r="W47" s="7"/>
      <c r="X47" s="7"/>
    </row>
  </sheetData>
  <sheetProtection algorithmName="SHA-512" hashValue="gvY5QOLl8IIGn/73bytWanE/h5gvKIPYVe5CPnkAwkonqH3vth2VI4jNwN0oZlUGsw3GurN1whuys5FQ0QBEmg==" saltValue="E4xBdKkQWKNYJw04DOxoGw==" spinCount="100000" sheet="1" objects="1" scenarios="1" selectLockedCells="1"/>
  <mergeCells count="64">
    <mergeCell ref="A2:AA2"/>
    <mergeCell ref="A4:AA4"/>
    <mergeCell ref="A5:B5"/>
    <mergeCell ref="C5:AA5"/>
    <mergeCell ref="A6:B6"/>
    <mergeCell ref="C6:E6"/>
    <mergeCell ref="G6:J6"/>
    <mergeCell ref="K6:L6"/>
    <mergeCell ref="M6:P6"/>
    <mergeCell ref="Q6:R6"/>
    <mergeCell ref="S6:T6"/>
    <mergeCell ref="V6:Y6"/>
    <mergeCell ref="Q7:R7"/>
    <mergeCell ref="S7:T7"/>
    <mergeCell ref="V7:Y7"/>
    <mergeCell ref="A9:C9"/>
    <mergeCell ref="D9:AA9"/>
    <mergeCell ref="A7:B7"/>
    <mergeCell ref="C7:E7"/>
    <mergeCell ref="G7:J7"/>
    <mergeCell ref="K7:L7"/>
    <mergeCell ref="M7:P7"/>
    <mergeCell ref="A10:C10"/>
    <mergeCell ref="D10:AA10"/>
    <mergeCell ref="A11:A14"/>
    <mergeCell ref="B11:B14"/>
    <mergeCell ref="C11:C14"/>
    <mergeCell ref="D11:E11"/>
    <mergeCell ref="F11:G11"/>
    <mergeCell ref="I11:J11"/>
    <mergeCell ref="D12:E12"/>
    <mergeCell ref="F12:G12"/>
    <mergeCell ref="I12:J12"/>
    <mergeCell ref="K12:Q12"/>
    <mergeCell ref="R12:T12"/>
    <mergeCell ref="K11:Q11"/>
    <mergeCell ref="R11:T11"/>
    <mergeCell ref="U11:V11"/>
    <mergeCell ref="W11:X11"/>
    <mergeCell ref="Y11:Z11"/>
    <mergeCell ref="U12:V12"/>
    <mergeCell ref="W12:X12"/>
    <mergeCell ref="Y12:Z12"/>
    <mergeCell ref="R13:R14"/>
    <mergeCell ref="S13:S14"/>
    <mergeCell ref="Y40:Y44"/>
    <mergeCell ref="A45:C45"/>
    <mergeCell ref="Z13:Z14"/>
    <mergeCell ref="T13:T14"/>
    <mergeCell ref="U13:U14"/>
    <mergeCell ref="V13:V14"/>
    <mergeCell ref="W13:W14"/>
    <mergeCell ref="X13:X14"/>
    <mergeCell ref="I13:I14"/>
    <mergeCell ref="J13:J14"/>
    <mergeCell ref="K13:M13"/>
    <mergeCell ref="N13:P13"/>
    <mergeCell ref="Q13:Q14"/>
    <mergeCell ref="AA13:AA14"/>
    <mergeCell ref="Y16:Y20"/>
    <mergeCell ref="Y22:Y26"/>
    <mergeCell ref="Y28:Y32"/>
    <mergeCell ref="Y34:Y38"/>
    <mergeCell ref="Y13:Y14"/>
  </mergeCells>
  <conditionalFormatting sqref="I15:I44">
    <cfRule type="cellIs" dxfId="11" priority="2" operator="equal">
      <formula>0</formula>
    </cfRule>
    <cfRule type="cellIs" dxfId="10" priority="3" operator="greaterThan">
      <formula>0</formula>
    </cfRule>
  </conditionalFormatting>
  <conditionalFormatting sqref="J15:J44">
    <cfRule type="cellIs" dxfId="9" priority="1" operator="equal">
      <formula>0</formula>
    </cfRule>
  </conditionalFormatting>
  <dataValidations count="8">
    <dataValidation type="list" allowBlank="1" showInputMessage="1" showErrorMessage="1" sqref="C7" xr:uid="{1C533EE7-7579-4485-B11B-56282F83B76D}">
      <formula1>"MARISCAL NIETO, ILO, GENERAL SANCHEZ CERRO, SAN IGNACIO DE LOYOLA, "</formula1>
    </dataValidation>
    <dataValidation type="list" allowBlank="1" showInputMessage="1" showErrorMessage="1" sqref="G7" xr:uid="{1BC3772B-0A95-4A44-A117-82004924B80B}">
      <formula1>"BASICO (AUXILIAR TECNICO), MEDIO (TECNICO),"</formula1>
    </dataValidation>
    <dataValidation type="date" allowBlank="1" showInputMessage="1" showErrorMessage="1" promptTitle="INGRESO" prompt="INGRESE POR LO MENOS DD/MM" sqref="F12:G12" xr:uid="{E03DD66A-52ED-4F75-B625-EBE020D1C2BC}">
      <formula1>43891</formula1>
      <formula2>44196</formula2>
    </dataValidation>
    <dataValidation type="whole" allowBlank="1" showInputMessage="1" showErrorMessage="1" sqref="I11:J11" xr:uid="{94290626-43A1-4EE9-A732-4E97A37567FD}">
      <formula1>2020</formula1>
      <formula2>2021</formula2>
    </dataValidation>
    <dataValidation type="date" allowBlank="1" showInputMessage="1" showErrorMessage="1" sqref="AA6:AA7" xr:uid="{9DB6AA59-B3EF-4989-B487-150C5AC91544}">
      <formula1>43891</formula1>
      <formula2>44561</formula2>
    </dataValidation>
    <dataValidation type="whole" allowBlank="1" showInputMessage="1" showErrorMessage="1" sqref="D15:H44 Q15:Q44" xr:uid="{56DCE13D-31BD-4083-915E-4612566BD96B}">
      <formula1>0</formula1>
      <formula2>1</formula2>
    </dataValidation>
    <dataValidation type="date" allowBlank="1" showInputMessage="1" showErrorMessage="1" sqref="I12:J12" xr:uid="{02DF4CA8-405F-4188-AC2F-F800CE25D044}">
      <formula1>43891</formula1>
      <formula2>44196</formula2>
    </dataValidation>
    <dataValidation type="list" allowBlank="1" showInputMessage="1" showErrorMessage="1" sqref="F11" xr:uid="{12919F19-50EF-423E-827E-4398646BC18D}">
      <formula1>"MARZO, ABRIL, MAYO, JUNIO, JULIO, AGOSTO, SETIEMBRE, OCTUBRE, NOVIEMBRE, DICIEMBRE,"</formula1>
    </dataValidation>
  </dataValidations>
  <pageMargins left="0.7" right="0.7" top="0.75" bottom="0.75" header="0.3" footer="0.3"/>
  <pageSetup orientation="portrait" horizontalDpi="4294967293" verticalDpi="360" r:id="rId1"/>
  <drawing r:id="rId2"/>
  <extLst>
    <ext xmlns:x14="http://schemas.microsoft.com/office/spreadsheetml/2009/9/main" uri="{78C0D931-6437-407d-A8EE-F0AAD7539E65}">
      <x14:conditionalFormattings>
        <x14:conditionalFormatting xmlns:xm="http://schemas.microsoft.com/office/excel/2006/main">
          <x14:cfRule type="iconSet" priority="5" id="{937150C6-ABD9-43E2-AD3C-E61C2FEADDF9}">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D15:H44</xm:sqref>
        </x14:conditionalFormatting>
        <x14:conditionalFormatting xmlns:xm="http://schemas.microsoft.com/office/excel/2006/main">
          <x14:cfRule type="iconSet" priority="4" id="{CEB3058A-ECC7-4286-AE11-D75139F6E0F4}">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Q15:Q44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831DD6B6-9CAD-4675-BAEA-AF909195FBAC}">
          <x14:formula1>
            <xm:f>'DATOS GENERALES'!$N$16:$N$19</xm:f>
          </x14:formula1>
          <xm:sqref>K15:K44</xm:sqref>
        </x14:dataValidation>
        <x14:dataValidation type="list" allowBlank="1" showInputMessage="1" showErrorMessage="1" xr:uid="{5F449C46-A028-48FE-BC16-F5FF53C2FAA3}">
          <x14:formula1>
            <xm:f>'DATOS GENERALES'!$O$16:$O$19</xm:f>
          </x14:formula1>
          <xm:sqref>L15:L44</xm:sqref>
        </x14:dataValidation>
        <x14:dataValidation type="list" allowBlank="1" showInputMessage="1" showErrorMessage="1" xr:uid="{9504804F-B161-4530-A2A0-5E0144635D23}">
          <x14:formula1>
            <xm:f>'DATOS GENERALES'!$Q$16:$Q$21</xm:f>
          </x14:formula1>
          <xm:sqref>N15:N44</xm:sqref>
        </x14:dataValidation>
        <x14:dataValidation type="list" allowBlank="1" showInputMessage="1" showErrorMessage="1" xr:uid="{C6F70595-A0EF-49D4-BE50-E9CE87F5D902}">
          <x14:formula1>
            <xm:f>'DATOS GENERALES'!$R$16:$R$18</xm:f>
          </x14:formula1>
          <xm:sqref>O15:O44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BBC5-D086-4E46-BD64-44147733573F}">
  <sheetPr>
    <tabColor theme="9" tint="0.39997558519241921"/>
  </sheetPr>
  <dimension ref="A1:AA47"/>
  <sheetViews>
    <sheetView zoomScale="85" zoomScaleNormal="85" workbookViewId="0">
      <selection activeCell="F11" sqref="F11:G11"/>
    </sheetView>
  </sheetViews>
  <sheetFormatPr baseColWidth="10" defaultRowHeight="15" x14ac:dyDescent="0.25"/>
  <cols>
    <col min="1" max="1" width="8.42578125" customWidth="1"/>
    <col min="2" max="2" width="42.42578125" customWidth="1"/>
    <col min="3" max="3" width="14.7109375" customWidth="1"/>
    <col min="4" max="8" width="11.5703125" customWidth="1"/>
    <col min="9" max="10" width="9.7109375" customWidth="1"/>
    <col min="11" max="12" width="15.140625" style="32" customWidth="1"/>
    <col min="13" max="13" width="15.42578125" style="32" customWidth="1"/>
    <col min="14" max="16" width="12.5703125" style="32" customWidth="1"/>
    <col min="18" max="18" width="29.28515625" customWidth="1"/>
    <col min="19" max="24" width="27.7109375" customWidth="1"/>
    <col min="25" max="25" width="12.7109375" customWidth="1"/>
    <col min="26" max="26" width="34.42578125" customWidth="1"/>
    <col min="27" max="27" width="29.85546875" customWidth="1"/>
  </cols>
  <sheetData>
    <row r="1" spans="1:27" s="17" customFormat="1" ht="48.75" customHeight="1" x14ac:dyDescent="0.25">
      <c r="E1" s="18"/>
      <c r="F1" s="18"/>
      <c r="K1" s="19"/>
      <c r="L1" s="19"/>
      <c r="M1" s="19"/>
      <c r="N1" s="19"/>
      <c r="O1" s="19"/>
      <c r="P1" s="19"/>
    </row>
    <row r="2" spans="1:27" s="20" customFormat="1" ht="28.5" x14ac:dyDescent="0.55000000000000004">
      <c r="A2" s="87" t="s">
        <v>135</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20" customFormat="1" ht="15" customHeight="1" x14ac:dyDescent="0.55000000000000004">
      <c r="A3" s="34"/>
      <c r="B3" s="34"/>
      <c r="C3" s="34"/>
      <c r="D3" s="34"/>
      <c r="E3" s="34"/>
      <c r="F3" s="34"/>
      <c r="G3" s="34"/>
      <c r="H3" s="34"/>
      <c r="I3" s="34"/>
      <c r="P3" s="34"/>
      <c r="Q3" s="34"/>
      <c r="R3" s="34"/>
      <c r="S3" s="34"/>
      <c r="T3" s="34"/>
      <c r="U3" s="34"/>
      <c r="V3" s="34"/>
      <c r="W3" s="34"/>
      <c r="X3" s="34"/>
      <c r="Y3" s="34"/>
      <c r="Z3" s="34"/>
      <c r="AA3" s="34"/>
    </row>
    <row r="4" spans="1:27" s="20" customFormat="1" ht="28.5" x14ac:dyDescent="0.55000000000000004">
      <c r="A4" s="87" t="s">
        <v>67</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s="17" customFormat="1" ht="28.5" x14ac:dyDescent="0.55000000000000004">
      <c r="A5" s="88" t="s">
        <v>1</v>
      </c>
      <c r="B5" s="88"/>
      <c r="C5" s="87"/>
      <c r="D5" s="87"/>
      <c r="E5" s="87"/>
      <c r="F5" s="87"/>
      <c r="G5" s="87"/>
      <c r="H5" s="87"/>
      <c r="I5" s="87"/>
      <c r="J5" s="87"/>
      <c r="K5" s="87"/>
      <c r="L5" s="87"/>
      <c r="M5" s="87"/>
      <c r="N5" s="87"/>
      <c r="O5" s="87"/>
      <c r="P5" s="87"/>
      <c r="Q5" s="87"/>
      <c r="R5" s="87"/>
      <c r="S5" s="87"/>
      <c r="T5" s="87"/>
      <c r="U5" s="87"/>
      <c r="V5" s="87"/>
      <c r="W5" s="87"/>
      <c r="X5" s="87"/>
      <c r="Y5" s="87"/>
      <c r="Z5" s="87"/>
      <c r="AA5" s="87"/>
    </row>
    <row r="6" spans="1:27" s="23" customFormat="1" ht="16.5" customHeight="1" x14ac:dyDescent="0.25">
      <c r="A6" s="80" t="s">
        <v>57</v>
      </c>
      <c r="B6" s="80"/>
      <c r="C6" s="78" t="s">
        <v>103</v>
      </c>
      <c r="D6" s="78"/>
      <c r="E6" s="78"/>
      <c r="F6" s="33" t="s">
        <v>2</v>
      </c>
      <c r="G6" s="78" t="str">
        <f>IF('SEMANA 1'!G6&lt;&gt;"",'SEMANA 1'!G6,"")</f>
        <v/>
      </c>
      <c r="H6" s="78"/>
      <c r="I6" s="78"/>
      <c r="J6" s="78"/>
      <c r="K6" s="80" t="s">
        <v>134</v>
      </c>
      <c r="L6" s="80"/>
      <c r="M6" s="78" t="str">
        <f>IF('SEMANA 1'!M6&lt;&gt;"",'SEMANA 1'!M6,"")</f>
        <v/>
      </c>
      <c r="N6" s="78"/>
      <c r="O6" s="78"/>
      <c r="P6" s="78"/>
      <c r="Q6" s="80" t="s">
        <v>106</v>
      </c>
      <c r="R6" s="80"/>
      <c r="S6" s="112" t="str">
        <f>IF('SEMANA 1'!S6&lt;&gt;"",'SEMANA 1'!S6,"")</f>
        <v/>
      </c>
      <c r="T6" s="112"/>
      <c r="U6" s="33" t="s">
        <v>66</v>
      </c>
      <c r="V6" s="112" t="str">
        <f>IF('SEMANA 1'!V6&lt;&gt;"",'SEMANA 1'!V6,"")</f>
        <v/>
      </c>
      <c r="W6" s="112"/>
      <c r="X6" s="112"/>
      <c r="Y6" s="112"/>
      <c r="Z6" s="33" t="s">
        <v>74</v>
      </c>
      <c r="AA6" s="52" t="str">
        <f>IF('SEMANA 1'!AA6&lt;&gt;"",'SEMANA 1'!AA6,"")</f>
        <v/>
      </c>
    </row>
    <row r="7" spans="1:27" s="23" customFormat="1" ht="16.5" customHeight="1" x14ac:dyDescent="0.25">
      <c r="A7" s="80" t="s">
        <v>59</v>
      </c>
      <c r="B7" s="80"/>
      <c r="C7" s="78" t="str">
        <f>IF('SEMANA 1'!C7&lt;&gt;"",'SEMANA 1'!C7,"")</f>
        <v/>
      </c>
      <c r="D7" s="78"/>
      <c r="E7" s="78"/>
      <c r="F7" s="33" t="s">
        <v>58</v>
      </c>
      <c r="G7" s="78" t="str">
        <f>IF('SEMANA 1'!G7&lt;&gt;"",'SEMANA 1'!G7,"")</f>
        <v/>
      </c>
      <c r="H7" s="78"/>
      <c r="I7" s="78"/>
      <c r="J7" s="78"/>
      <c r="K7" s="80" t="s">
        <v>69</v>
      </c>
      <c r="L7" s="80"/>
      <c r="M7" s="78" t="str">
        <f>IF('SEMANA 1'!M7&lt;&gt;"",'SEMANA 1'!M7,"")</f>
        <v/>
      </c>
      <c r="N7" s="78"/>
      <c r="O7" s="78"/>
      <c r="P7" s="78"/>
      <c r="Q7" s="80" t="s">
        <v>107</v>
      </c>
      <c r="R7" s="80"/>
      <c r="S7" s="112" t="str">
        <f>IF('SEMANA 1'!S7&lt;&gt;"",'SEMANA 1'!S7,"")</f>
        <v/>
      </c>
      <c r="T7" s="112"/>
      <c r="U7" s="33" t="s">
        <v>60</v>
      </c>
      <c r="V7" s="112" t="str">
        <f>IF('SEMANA 1'!V7&lt;&gt;"",'SEMANA 1'!V7,"")</f>
        <v/>
      </c>
      <c r="W7" s="112"/>
      <c r="X7" s="112"/>
      <c r="Y7" s="112"/>
      <c r="Z7" s="33" t="s">
        <v>73</v>
      </c>
      <c r="AA7" s="52" t="str">
        <f>IF('SEMANA 1'!AA7&lt;&gt;"",'SEMANA 1'!AA7,"")</f>
        <v/>
      </c>
    </row>
    <row r="9" spans="1:27" ht="18.75" x14ac:dyDescent="0.3">
      <c r="A9" s="105" t="s">
        <v>85</v>
      </c>
      <c r="B9" s="105"/>
      <c r="C9" s="105"/>
      <c r="D9" s="107" t="s">
        <v>86</v>
      </c>
      <c r="E9" s="107"/>
      <c r="F9" s="107"/>
      <c r="G9" s="107"/>
      <c r="H9" s="107"/>
      <c r="I9" s="107"/>
      <c r="J9" s="107"/>
      <c r="K9" s="107"/>
      <c r="L9" s="107"/>
      <c r="M9" s="107"/>
      <c r="N9" s="107"/>
      <c r="O9" s="107"/>
      <c r="P9" s="107"/>
      <c r="Q9" s="107"/>
      <c r="R9" s="107"/>
      <c r="S9" s="107"/>
      <c r="T9" s="107"/>
      <c r="U9" s="107"/>
      <c r="V9" s="107"/>
      <c r="W9" s="107"/>
      <c r="X9" s="107"/>
      <c r="Y9" s="107"/>
      <c r="Z9" s="107"/>
      <c r="AA9" s="107"/>
    </row>
    <row r="10" spans="1:27" ht="39.75" customHeight="1" x14ac:dyDescent="0.25">
      <c r="A10" s="111" t="s">
        <v>14</v>
      </c>
      <c r="B10" s="111"/>
      <c r="C10" s="111"/>
      <c r="D10" s="106" t="s">
        <v>10</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row>
    <row r="11" spans="1:27" ht="26.25" customHeight="1" x14ac:dyDescent="0.25">
      <c r="A11" s="110" t="s">
        <v>3</v>
      </c>
      <c r="B11" s="84" t="s">
        <v>104</v>
      </c>
      <c r="C11" s="84" t="s">
        <v>105</v>
      </c>
      <c r="D11" s="95" t="s">
        <v>75</v>
      </c>
      <c r="E11" s="95"/>
      <c r="F11" s="96"/>
      <c r="G11" s="96"/>
      <c r="H11" s="11" t="s">
        <v>83</v>
      </c>
      <c r="I11" s="96"/>
      <c r="J11" s="96"/>
      <c r="K11" s="85" t="s">
        <v>51</v>
      </c>
      <c r="L11" s="85"/>
      <c r="M11" s="85"/>
      <c r="N11" s="85"/>
      <c r="O11" s="85"/>
      <c r="P11" s="85"/>
      <c r="Q11" s="85"/>
      <c r="R11" s="91" t="s">
        <v>52</v>
      </c>
      <c r="S11" s="91"/>
      <c r="T11" s="91"/>
      <c r="U11" s="83" t="s">
        <v>53</v>
      </c>
      <c r="V11" s="83"/>
      <c r="W11" s="109" t="s">
        <v>54</v>
      </c>
      <c r="X11" s="109"/>
      <c r="Y11" s="108" t="s">
        <v>55</v>
      </c>
      <c r="Z11" s="108"/>
      <c r="AA11" s="45" t="s">
        <v>56</v>
      </c>
    </row>
    <row r="12" spans="1:27" ht="51.75" customHeight="1" x14ac:dyDescent="0.25">
      <c r="A12" s="110"/>
      <c r="B12" s="84"/>
      <c r="C12" s="84"/>
      <c r="D12" s="97" t="s">
        <v>82</v>
      </c>
      <c r="E12" s="97"/>
      <c r="F12" s="98"/>
      <c r="G12" s="98"/>
      <c r="H12" s="11" t="s">
        <v>81</v>
      </c>
      <c r="I12" s="99" t="str">
        <f>IF(F12&lt;&gt;"",F12+4,"")</f>
        <v/>
      </c>
      <c r="J12" s="99"/>
      <c r="K12" s="100" t="s">
        <v>48</v>
      </c>
      <c r="L12" s="100"/>
      <c r="M12" s="100"/>
      <c r="N12" s="100"/>
      <c r="O12" s="100"/>
      <c r="P12" s="100"/>
      <c r="Q12" s="100"/>
      <c r="R12" s="90" t="s">
        <v>47</v>
      </c>
      <c r="S12" s="90"/>
      <c r="T12" s="90"/>
      <c r="U12" s="101" t="s">
        <v>72</v>
      </c>
      <c r="V12" s="101"/>
      <c r="W12" s="92" t="s">
        <v>44</v>
      </c>
      <c r="X12" s="92"/>
      <c r="Y12" s="94" t="s">
        <v>45</v>
      </c>
      <c r="Z12" s="94"/>
      <c r="AA12" s="46" t="s">
        <v>84</v>
      </c>
    </row>
    <row r="13" spans="1:27" ht="28.5" customHeight="1" x14ac:dyDescent="0.25">
      <c r="A13" s="110"/>
      <c r="B13" s="84"/>
      <c r="C13" s="84"/>
      <c r="D13" s="11" t="s">
        <v>76</v>
      </c>
      <c r="E13" s="11" t="s">
        <v>77</v>
      </c>
      <c r="F13" s="11" t="s">
        <v>78</v>
      </c>
      <c r="G13" s="11" t="s">
        <v>79</v>
      </c>
      <c r="H13" s="11" t="s">
        <v>80</v>
      </c>
      <c r="I13" s="93" t="s">
        <v>62</v>
      </c>
      <c r="J13" s="93" t="s">
        <v>63</v>
      </c>
      <c r="K13" s="85" t="s">
        <v>41</v>
      </c>
      <c r="L13" s="85"/>
      <c r="M13" s="85"/>
      <c r="N13" s="85" t="s">
        <v>40</v>
      </c>
      <c r="O13" s="85"/>
      <c r="P13" s="85"/>
      <c r="Q13" s="85" t="s">
        <v>8</v>
      </c>
      <c r="R13" s="91" t="s">
        <v>89</v>
      </c>
      <c r="S13" s="91" t="s">
        <v>130</v>
      </c>
      <c r="T13" s="91" t="s">
        <v>131</v>
      </c>
      <c r="U13" s="83" t="s">
        <v>90</v>
      </c>
      <c r="V13" s="83" t="s">
        <v>91</v>
      </c>
      <c r="W13" s="109" t="s">
        <v>92</v>
      </c>
      <c r="X13" s="109" t="s">
        <v>93</v>
      </c>
      <c r="Y13" s="108" t="s">
        <v>99</v>
      </c>
      <c r="Z13" s="108" t="s">
        <v>100</v>
      </c>
      <c r="AA13" s="89" t="s">
        <v>101</v>
      </c>
    </row>
    <row r="14" spans="1:27" ht="30" x14ac:dyDescent="0.25">
      <c r="A14" s="110"/>
      <c r="B14" s="84"/>
      <c r="C14" s="84"/>
      <c r="D14" s="9" t="str">
        <f>IF(F12&lt;&gt;"",F12,"")</f>
        <v/>
      </c>
      <c r="E14" s="9" t="str">
        <f>IF(F12&lt;&gt;"",D14+1,"")</f>
        <v/>
      </c>
      <c r="F14" s="9" t="str">
        <f>IF(F12&lt;&gt;"",E14+1,"")</f>
        <v/>
      </c>
      <c r="G14" s="9" t="str">
        <f>IF(F12&lt;&gt;"",F14+1,"")</f>
        <v/>
      </c>
      <c r="H14" s="9" t="str">
        <f>IF(F12&lt;&gt;"",G14+1,"")</f>
        <v/>
      </c>
      <c r="I14" s="93"/>
      <c r="J14" s="93"/>
      <c r="K14" s="36" t="s">
        <v>36</v>
      </c>
      <c r="L14" s="36" t="s">
        <v>7</v>
      </c>
      <c r="M14" s="36" t="s">
        <v>31</v>
      </c>
      <c r="N14" s="36" t="s">
        <v>26</v>
      </c>
      <c r="O14" s="36" t="s">
        <v>6</v>
      </c>
      <c r="P14" s="36" t="s">
        <v>31</v>
      </c>
      <c r="Q14" s="85"/>
      <c r="R14" s="91"/>
      <c r="S14" s="91"/>
      <c r="T14" s="91"/>
      <c r="U14" s="83"/>
      <c r="V14" s="83"/>
      <c r="W14" s="109"/>
      <c r="X14" s="109"/>
      <c r="Y14" s="108"/>
      <c r="Z14" s="108"/>
      <c r="AA14" s="89"/>
    </row>
    <row r="15" spans="1:27" s="14" customFormat="1" x14ac:dyDescent="0.25">
      <c r="A15" s="31">
        <v>1</v>
      </c>
      <c r="B15" s="50" t="str">
        <f>IF('SEMANA 1'!$B15&lt;&gt;"",'SEMANA 1'!$B15,"")</f>
        <v/>
      </c>
      <c r="C15" s="51" t="str">
        <f>IF('SEMANA 1'!$C15&lt;&gt;"",'SEMANA 1'!$C15,"")</f>
        <v/>
      </c>
      <c r="D15" s="25"/>
      <c r="E15" s="25"/>
      <c r="F15" s="25"/>
      <c r="G15" s="25"/>
      <c r="H15" s="25"/>
      <c r="I15" s="37">
        <f>COUNTIF(D15:H15,"1")</f>
        <v>0</v>
      </c>
      <c r="J15" s="37">
        <f>COUNTIF(D15:H15,"0")</f>
        <v>0</v>
      </c>
      <c r="K15" s="25"/>
      <c r="L15" s="25"/>
      <c r="M15" s="25"/>
      <c r="N15" s="25"/>
      <c r="O15" s="25"/>
      <c r="P15" s="25"/>
      <c r="Q15" s="25"/>
      <c r="R15" s="35" t="s">
        <v>95</v>
      </c>
      <c r="S15" s="35" t="s">
        <v>95</v>
      </c>
      <c r="T15" s="35" t="s">
        <v>95</v>
      </c>
      <c r="U15" s="26" t="s">
        <v>95</v>
      </c>
      <c r="V15" s="26" t="s">
        <v>95</v>
      </c>
      <c r="W15" s="27" t="s">
        <v>95</v>
      </c>
      <c r="X15" s="27" t="s">
        <v>95</v>
      </c>
      <c r="Y15" s="28" t="s">
        <v>95</v>
      </c>
      <c r="Z15" s="28" t="s">
        <v>95</v>
      </c>
      <c r="AA15" s="44" t="s">
        <v>95</v>
      </c>
    </row>
    <row r="16" spans="1:27" s="14" customFormat="1" x14ac:dyDescent="0.25">
      <c r="A16" s="31">
        <v>2</v>
      </c>
      <c r="B16" s="50" t="str">
        <f>IF('SEMANA 1'!$B16&lt;&gt;"",'SEMANA 1'!$B16,"")</f>
        <v/>
      </c>
      <c r="C16" s="51" t="str">
        <f>IF('SEMANA 1'!$C16&lt;&gt;"",'SEMANA 1'!$C16,"")</f>
        <v/>
      </c>
      <c r="D16" s="25"/>
      <c r="E16" s="25"/>
      <c r="F16" s="25"/>
      <c r="G16" s="25"/>
      <c r="H16" s="25"/>
      <c r="I16" s="37">
        <f t="shared" ref="I16:I44" si="0">COUNTIF(D16:H16,"1")</f>
        <v>0</v>
      </c>
      <c r="J16" s="37">
        <f t="shared" ref="J16:J44" si="1">COUNTIF(D16:H16,"0")</f>
        <v>0</v>
      </c>
      <c r="K16" s="25"/>
      <c r="L16" s="25"/>
      <c r="M16" s="25"/>
      <c r="N16" s="25"/>
      <c r="O16" s="25"/>
      <c r="P16" s="25"/>
      <c r="Q16" s="25"/>
      <c r="R16" s="29"/>
      <c r="S16" s="29"/>
      <c r="T16" s="29"/>
      <c r="U16" s="29"/>
      <c r="V16" s="29"/>
      <c r="W16" s="29"/>
      <c r="X16" s="29"/>
      <c r="Y16" s="82"/>
      <c r="Z16" s="29"/>
      <c r="AA16" s="29"/>
    </row>
    <row r="17" spans="1:27" s="14" customFormat="1" x14ac:dyDescent="0.25">
      <c r="A17" s="31">
        <v>3</v>
      </c>
      <c r="B17" s="50" t="str">
        <f>IF('SEMANA 1'!$B17&lt;&gt;"",'SEMANA 1'!$B17,"")</f>
        <v/>
      </c>
      <c r="C17" s="51" t="str">
        <f>IF('SEMANA 1'!$C17&lt;&gt;"",'SEMANA 1'!$C17,"")</f>
        <v/>
      </c>
      <c r="D17" s="25"/>
      <c r="E17" s="25"/>
      <c r="F17" s="25"/>
      <c r="G17" s="25"/>
      <c r="H17" s="25"/>
      <c r="I17" s="37">
        <f t="shared" si="0"/>
        <v>0</v>
      </c>
      <c r="J17" s="37">
        <f t="shared" si="1"/>
        <v>0</v>
      </c>
      <c r="K17" s="25"/>
      <c r="L17" s="25"/>
      <c r="M17" s="25"/>
      <c r="N17" s="25"/>
      <c r="O17" s="25"/>
      <c r="P17" s="25"/>
      <c r="Q17" s="25"/>
      <c r="R17" s="29"/>
      <c r="S17" s="29"/>
      <c r="T17" s="29"/>
      <c r="U17" s="29"/>
      <c r="V17" s="29"/>
      <c r="W17" s="29"/>
      <c r="X17" s="29"/>
      <c r="Y17" s="82"/>
      <c r="Z17" s="29"/>
      <c r="AA17" s="29"/>
    </row>
    <row r="18" spans="1:27" s="14" customFormat="1" x14ac:dyDescent="0.25">
      <c r="A18" s="31">
        <v>4</v>
      </c>
      <c r="B18" s="50" t="str">
        <f>IF('SEMANA 1'!$B18&lt;&gt;"",'SEMANA 1'!$B18,"")</f>
        <v/>
      </c>
      <c r="C18" s="51" t="str">
        <f>IF('SEMANA 1'!$C18&lt;&gt;"",'SEMANA 1'!$C18,"")</f>
        <v/>
      </c>
      <c r="D18" s="25"/>
      <c r="E18" s="25"/>
      <c r="F18" s="25"/>
      <c r="G18" s="25"/>
      <c r="H18" s="25"/>
      <c r="I18" s="37">
        <f t="shared" si="0"/>
        <v>0</v>
      </c>
      <c r="J18" s="37">
        <f t="shared" si="1"/>
        <v>0</v>
      </c>
      <c r="K18" s="25"/>
      <c r="L18" s="25"/>
      <c r="M18" s="25"/>
      <c r="N18" s="25"/>
      <c r="O18" s="25"/>
      <c r="P18" s="25"/>
      <c r="Q18" s="25"/>
      <c r="R18" s="29"/>
      <c r="S18" s="29"/>
      <c r="T18" s="29"/>
      <c r="U18" s="29"/>
      <c r="V18" s="29"/>
      <c r="W18" s="29"/>
      <c r="X18" s="29"/>
      <c r="Y18" s="82"/>
      <c r="Z18" s="29"/>
      <c r="AA18" s="29"/>
    </row>
    <row r="19" spans="1:27" s="14" customFormat="1" x14ac:dyDescent="0.25">
      <c r="A19" s="31">
        <v>5</v>
      </c>
      <c r="B19" s="50" t="str">
        <f>IF('SEMANA 1'!$B19&lt;&gt;"",'SEMANA 1'!$B19,"")</f>
        <v/>
      </c>
      <c r="C19" s="51" t="str">
        <f>IF('SEMANA 1'!$C19&lt;&gt;"",'SEMANA 1'!$C19,"")</f>
        <v/>
      </c>
      <c r="D19" s="25"/>
      <c r="E19" s="25"/>
      <c r="F19" s="25"/>
      <c r="G19" s="25"/>
      <c r="H19" s="25"/>
      <c r="I19" s="37">
        <f t="shared" si="0"/>
        <v>0</v>
      </c>
      <c r="J19" s="37">
        <f t="shared" si="1"/>
        <v>0</v>
      </c>
      <c r="K19" s="25"/>
      <c r="L19" s="25"/>
      <c r="M19" s="25"/>
      <c r="N19" s="25"/>
      <c r="O19" s="25"/>
      <c r="P19" s="25"/>
      <c r="Q19" s="25"/>
      <c r="R19" s="29"/>
      <c r="S19" s="29"/>
      <c r="T19" s="29"/>
      <c r="U19" s="29"/>
      <c r="V19" s="29"/>
      <c r="W19" s="29"/>
      <c r="X19" s="29"/>
      <c r="Y19" s="82"/>
      <c r="Z19" s="29"/>
      <c r="AA19" s="29"/>
    </row>
    <row r="20" spans="1:27" s="14" customFormat="1" x14ac:dyDescent="0.25">
      <c r="A20" s="31">
        <v>6</v>
      </c>
      <c r="B20" s="50" t="str">
        <f>IF('SEMANA 1'!$B20&lt;&gt;"",'SEMANA 1'!$B20,"")</f>
        <v/>
      </c>
      <c r="C20" s="51" t="str">
        <f>IF('SEMANA 1'!$C20&lt;&gt;"",'SEMANA 1'!$C20,"")</f>
        <v/>
      </c>
      <c r="D20" s="25"/>
      <c r="E20" s="25"/>
      <c r="F20" s="25"/>
      <c r="G20" s="25"/>
      <c r="H20" s="25"/>
      <c r="I20" s="37">
        <f t="shared" si="0"/>
        <v>0</v>
      </c>
      <c r="J20" s="37">
        <f t="shared" si="1"/>
        <v>0</v>
      </c>
      <c r="K20" s="25"/>
      <c r="L20" s="25"/>
      <c r="M20" s="25"/>
      <c r="N20" s="25"/>
      <c r="O20" s="25"/>
      <c r="P20" s="25"/>
      <c r="Q20" s="25"/>
      <c r="R20" s="29"/>
      <c r="S20" s="29"/>
      <c r="T20" s="29"/>
      <c r="U20" s="29"/>
      <c r="V20" s="29"/>
      <c r="W20" s="29"/>
      <c r="X20" s="29"/>
      <c r="Y20" s="82"/>
      <c r="Z20" s="29"/>
      <c r="AA20" s="29"/>
    </row>
    <row r="21" spans="1:27" s="14" customFormat="1" x14ac:dyDescent="0.25">
      <c r="A21" s="31">
        <v>7</v>
      </c>
      <c r="B21" s="50" t="str">
        <f>IF('SEMANA 1'!$B21&lt;&gt;"",'SEMANA 1'!$B21,"")</f>
        <v/>
      </c>
      <c r="C21" s="51" t="str">
        <f>IF('SEMANA 1'!$C21&lt;&gt;"",'SEMANA 1'!$C21,"")</f>
        <v/>
      </c>
      <c r="D21" s="25"/>
      <c r="E21" s="25"/>
      <c r="F21" s="25"/>
      <c r="G21" s="25"/>
      <c r="H21" s="25"/>
      <c r="I21" s="37">
        <f t="shared" si="0"/>
        <v>0</v>
      </c>
      <c r="J21" s="37">
        <f t="shared" si="1"/>
        <v>0</v>
      </c>
      <c r="K21" s="25"/>
      <c r="L21" s="25"/>
      <c r="M21" s="25"/>
      <c r="N21" s="25"/>
      <c r="O21" s="25"/>
      <c r="P21" s="25"/>
      <c r="Q21" s="25"/>
      <c r="R21" s="35" t="s">
        <v>94</v>
      </c>
      <c r="S21" s="35" t="s">
        <v>94</v>
      </c>
      <c r="T21" s="35" t="s">
        <v>94</v>
      </c>
      <c r="U21" s="26" t="s">
        <v>94</v>
      </c>
      <c r="V21" s="26" t="s">
        <v>94</v>
      </c>
      <c r="W21" s="27" t="s">
        <v>94</v>
      </c>
      <c r="X21" s="27" t="s">
        <v>94</v>
      </c>
      <c r="Y21" s="28" t="s">
        <v>94</v>
      </c>
      <c r="Z21" s="28" t="s">
        <v>94</v>
      </c>
      <c r="AA21" s="44" t="s">
        <v>94</v>
      </c>
    </row>
    <row r="22" spans="1:27" s="14" customFormat="1" x14ac:dyDescent="0.25">
      <c r="A22" s="31">
        <v>8</v>
      </c>
      <c r="B22" s="50" t="str">
        <f>IF('SEMANA 1'!$B22&lt;&gt;"",'SEMANA 1'!$B22,"")</f>
        <v/>
      </c>
      <c r="C22" s="51" t="str">
        <f>IF('SEMANA 1'!$C22&lt;&gt;"",'SEMANA 1'!$C22,"")</f>
        <v/>
      </c>
      <c r="D22" s="25"/>
      <c r="E22" s="25"/>
      <c r="F22" s="25"/>
      <c r="G22" s="25"/>
      <c r="H22" s="25"/>
      <c r="I22" s="37">
        <f t="shared" si="0"/>
        <v>0</v>
      </c>
      <c r="J22" s="37">
        <f t="shared" si="1"/>
        <v>0</v>
      </c>
      <c r="K22" s="25"/>
      <c r="L22" s="25"/>
      <c r="M22" s="25"/>
      <c r="N22" s="25"/>
      <c r="O22" s="25"/>
      <c r="P22" s="25"/>
      <c r="Q22" s="25"/>
      <c r="R22" s="29"/>
      <c r="S22" s="29"/>
      <c r="T22" s="29"/>
      <c r="U22" s="29"/>
      <c r="V22" s="29"/>
      <c r="W22" s="29"/>
      <c r="X22" s="29"/>
      <c r="Y22" s="82"/>
      <c r="Z22" s="29"/>
      <c r="AA22" s="29"/>
    </row>
    <row r="23" spans="1:27" s="14" customFormat="1" x14ac:dyDescent="0.25">
      <c r="A23" s="31">
        <v>9</v>
      </c>
      <c r="B23" s="50" t="str">
        <f>IF('SEMANA 1'!$B23&lt;&gt;"",'SEMANA 1'!$B23,"")</f>
        <v/>
      </c>
      <c r="C23" s="51" t="str">
        <f>IF('SEMANA 1'!$C23&lt;&gt;"",'SEMANA 1'!$C23,"")</f>
        <v/>
      </c>
      <c r="D23" s="25"/>
      <c r="E23" s="25"/>
      <c r="F23" s="25"/>
      <c r="G23" s="25"/>
      <c r="H23" s="25"/>
      <c r="I23" s="37">
        <f t="shared" si="0"/>
        <v>0</v>
      </c>
      <c r="J23" s="37">
        <f t="shared" si="1"/>
        <v>0</v>
      </c>
      <c r="K23" s="25"/>
      <c r="L23" s="25"/>
      <c r="M23" s="25"/>
      <c r="N23" s="25"/>
      <c r="O23" s="25"/>
      <c r="P23" s="25"/>
      <c r="Q23" s="25"/>
      <c r="R23" s="29"/>
      <c r="S23" s="29"/>
      <c r="T23" s="29"/>
      <c r="U23" s="29"/>
      <c r="V23" s="29"/>
      <c r="W23" s="29"/>
      <c r="X23" s="29"/>
      <c r="Y23" s="82"/>
      <c r="Z23" s="29"/>
      <c r="AA23" s="29"/>
    </row>
    <row r="24" spans="1:27" s="14" customFormat="1" x14ac:dyDescent="0.25">
      <c r="A24" s="31">
        <v>10</v>
      </c>
      <c r="B24" s="50" t="str">
        <f>IF('SEMANA 1'!$B24&lt;&gt;"",'SEMANA 1'!$B24,"")</f>
        <v/>
      </c>
      <c r="C24" s="51" t="str">
        <f>IF('SEMANA 1'!$C24&lt;&gt;"",'SEMANA 1'!$C24,"")</f>
        <v/>
      </c>
      <c r="D24" s="25"/>
      <c r="E24" s="25"/>
      <c r="F24" s="25"/>
      <c r="G24" s="25"/>
      <c r="H24" s="25"/>
      <c r="I24" s="37">
        <f t="shared" si="0"/>
        <v>0</v>
      </c>
      <c r="J24" s="37">
        <f t="shared" si="1"/>
        <v>0</v>
      </c>
      <c r="K24" s="25"/>
      <c r="L24" s="25"/>
      <c r="M24" s="25"/>
      <c r="N24" s="25"/>
      <c r="O24" s="25"/>
      <c r="P24" s="25"/>
      <c r="Q24" s="25"/>
      <c r="R24" s="29"/>
      <c r="S24" s="29"/>
      <c r="T24" s="29"/>
      <c r="U24" s="29"/>
      <c r="V24" s="29"/>
      <c r="W24" s="29"/>
      <c r="X24" s="29"/>
      <c r="Y24" s="82"/>
      <c r="Z24" s="29"/>
      <c r="AA24" s="29"/>
    </row>
    <row r="25" spans="1:27" s="14" customFormat="1" ht="15" customHeight="1" x14ac:dyDescent="0.25">
      <c r="A25" s="31">
        <v>11</v>
      </c>
      <c r="B25" s="50" t="str">
        <f>IF('SEMANA 1'!$B25&lt;&gt;"",'SEMANA 1'!$B25,"")</f>
        <v/>
      </c>
      <c r="C25" s="51" t="str">
        <f>IF('SEMANA 1'!$C25&lt;&gt;"",'SEMANA 1'!$C25,"")</f>
        <v/>
      </c>
      <c r="D25" s="25"/>
      <c r="E25" s="25"/>
      <c r="F25" s="25"/>
      <c r="G25" s="25"/>
      <c r="H25" s="25"/>
      <c r="I25" s="37">
        <f t="shared" si="0"/>
        <v>0</v>
      </c>
      <c r="J25" s="37">
        <f t="shared" si="1"/>
        <v>0</v>
      </c>
      <c r="K25" s="25"/>
      <c r="L25" s="25"/>
      <c r="M25" s="25"/>
      <c r="N25" s="25"/>
      <c r="O25" s="25"/>
      <c r="P25" s="25"/>
      <c r="Q25" s="25"/>
      <c r="R25" s="29"/>
      <c r="S25" s="29"/>
      <c r="T25" s="29"/>
      <c r="U25" s="29"/>
      <c r="V25" s="29"/>
      <c r="W25" s="29"/>
      <c r="X25" s="29"/>
      <c r="Y25" s="82"/>
      <c r="Z25" s="29"/>
      <c r="AA25" s="29"/>
    </row>
    <row r="26" spans="1:27" s="14" customFormat="1" x14ac:dyDescent="0.25">
      <c r="A26" s="31">
        <v>12</v>
      </c>
      <c r="B26" s="50" t="str">
        <f>IF('SEMANA 1'!$B26&lt;&gt;"",'SEMANA 1'!$B26,"")</f>
        <v/>
      </c>
      <c r="C26" s="51" t="str">
        <f>IF('SEMANA 1'!$C26&lt;&gt;"",'SEMANA 1'!$C26,"")</f>
        <v/>
      </c>
      <c r="D26" s="25"/>
      <c r="E26" s="25"/>
      <c r="F26" s="25"/>
      <c r="G26" s="25"/>
      <c r="H26" s="25"/>
      <c r="I26" s="37">
        <f t="shared" si="0"/>
        <v>0</v>
      </c>
      <c r="J26" s="37">
        <f t="shared" si="1"/>
        <v>0</v>
      </c>
      <c r="K26" s="25"/>
      <c r="L26" s="25"/>
      <c r="M26" s="25"/>
      <c r="N26" s="25"/>
      <c r="O26" s="25"/>
      <c r="P26" s="25"/>
      <c r="Q26" s="25"/>
      <c r="R26" s="29"/>
      <c r="S26" s="29"/>
      <c r="T26" s="29"/>
      <c r="U26" s="29"/>
      <c r="V26" s="29"/>
      <c r="W26" s="29"/>
      <c r="X26" s="29"/>
      <c r="Y26" s="82"/>
      <c r="Z26" s="29"/>
      <c r="AA26" s="29"/>
    </row>
    <row r="27" spans="1:27" s="14" customFormat="1" x14ac:dyDescent="0.25">
      <c r="A27" s="31">
        <v>13</v>
      </c>
      <c r="B27" s="50" t="str">
        <f>IF('SEMANA 1'!$B27&lt;&gt;"",'SEMANA 1'!$B27,"")</f>
        <v/>
      </c>
      <c r="C27" s="51" t="str">
        <f>IF('SEMANA 1'!$C27&lt;&gt;"",'SEMANA 1'!$C27,"")</f>
        <v/>
      </c>
      <c r="D27" s="25"/>
      <c r="E27" s="25"/>
      <c r="F27" s="25"/>
      <c r="G27" s="25"/>
      <c r="H27" s="25"/>
      <c r="I27" s="37">
        <f t="shared" si="0"/>
        <v>0</v>
      </c>
      <c r="J27" s="37">
        <f t="shared" si="1"/>
        <v>0</v>
      </c>
      <c r="K27" s="25"/>
      <c r="L27" s="25"/>
      <c r="M27" s="25"/>
      <c r="N27" s="25"/>
      <c r="O27" s="25"/>
      <c r="P27" s="25"/>
      <c r="Q27" s="25"/>
      <c r="R27" s="35" t="s">
        <v>98</v>
      </c>
      <c r="S27" s="35" t="s">
        <v>98</v>
      </c>
      <c r="T27" s="35" t="s">
        <v>98</v>
      </c>
      <c r="U27" s="26" t="s">
        <v>98</v>
      </c>
      <c r="V27" s="26" t="s">
        <v>98</v>
      </c>
      <c r="W27" s="27" t="s">
        <v>98</v>
      </c>
      <c r="X27" s="27" t="s">
        <v>98</v>
      </c>
      <c r="Y27" s="28" t="s">
        <v>98</v>
      </c>
      <c r="Z27" s="28" t="s">
        <v>98</v>
      </c>
      <c r="AA27" s="44" t="s">
        <v>98</v>
      </c>
    </row>
    <row r="28" spans="1:27" s="14" customFormat="1" x14ac:dyDescent="0.25">
      <c r="A28" s="31">
        <v>14</v>
      </c>
      <c r="B28" s="50" t="str">
        <f>IF('SEMANA 1'!$B28&lt;&gt;"",'SEMANA 1'!$B28,"")</f>
        <v/>
      </c>
      <c r="C28" s="51" t="str">
        <f>IF('SEMANA 1'!$C28&lt;&gt;"",'SEMANA 1'!$C28,"")</f>
        <v/>
      </c>
      <c r="D28" s="25"/>
      <c r="E28" s="25"/>
      <c r="F28" s="25"/>
      <c r="G28" s="25"/>
      <c r="H28" s="25"/>
      <c r="I28" s="37">
        <f t="shared" si="0"/>
        <v>0</v>
      </c>
      <c r="J28" s="37">
        <f t="shared" si="1"/>
        <v>0</v>
      </c>
      <c r="K28" s="25"/>
      <c r="L28" s="25"/>
      <c r="M28" s="25"/>
      <c r="N28" s="25"/>
      <c r="O28" s="25"/>
      <c r="P28" s="25"/>
      <c r="Q28" s="25"/>
      <c r="R28" s="29"/>
      <c r="S28" s="29"/>
      <c r="T28" s="29"/>
      <c r="U28" s="29"/>
      <c r="V28" s="29"/>
      <c r="W28" s="29"/>
      <c r="X28" s="29"/>
      <c r="Y28" s="82"/>
      <c r="Z28" s="29"/>
      <c r="AA28" s="29"/>
    </row>
    <row r="29" spans="1:27" s="14" customFormat="1" x14ac:dyDescent="0.25">
      <c r="A29" s="31">
        <v>15</v>
      </c>
      <c r="B29" s="50" t="str">
        <f>IF('SEMANA 1'!$B29&lt;&gt;"",'SEMANA 1'!$B29,"")</f>
        <v/>
      </c>
      <c r="C29" s="51" t="str">
        <f>IF('SEMANA 1'!$C29&lt;&gt;"",'SEMANA 1'!$C29,"")</f>
        <v/>
      </c>
      <c r="D29" s="25"/>
      <c r="E29" s="25"/>
      <c r="F29" s="25"/>
      <c r="G29" s="25"/>
      <c r="H29" s="25"/>
      <c r="I29" s="37">
        <f t="shared" si="0"/>
        <v>0</v>
      </c>
      <c r="J29" s="37">
        <f t="shared" si="1"/>
        <v>0</v>
      </c>
      <c r="K29" s="25"/>
      <c r="L29" s="25"/>
      <c r="M29" s="25"/>
      <c r="N29" s="25"/>
      <c r="O29" s="25"/>
      <c r="P29" s="25"/>
      <c r="Q29" s="25"/>
      <c r="R29" s="29"/>
      <c r="S29" s="29"/>
      <c r="T29" s="29"/>
      <c r="U29" s="29"/>
      <c r="V29" s="29"/>
      <c r="W29" s="29"/>
      <c r="X29" s="29"/>
      <c r="Y29" s="82"/>
      <c r="Z29" s="29"/>
      <c r="AA29" s="29"/>
    </row>
    <row r="30" spans="1:27" s="14" customFormat="1" x14ac:dyDescent="0.25">
      <c r="A30" s="31">
        <v>16</v>
      </c>
      <c r="B30" s="50" t="str">
        <f>IF('SEMANA 1'!$B30&lt;&gt;"",'SEMANA 1'!$B30,"")</f>
        <v/>
      </c>
      <c r="C30" s="51" t="str">
        <f>IF('SEMANA 1'!$C30&lt;&gt;"",'SEMANA 1'!$C30,"")</f>
        <v/>
      </c>
      <c r="D30" s="25"/>
      <c r="E30" s="25"/>
      <c r="F30" s="25"/>
      <c r="G30" s="25"/>
      <c r="H30" s="25"/>
      <c r="I30" s="37">
        <f t="shared" si="0"/>
        <v>0</v>
      </c>
      <c r="J30" s="37">
        <f t="shared" si="1"/>
        <v>0</v>
      </c>
      <c r="K30" s="25"/>
      <c r="L30" s="25"/>
      <c r="M30" s="25"/>
      <c r="N30" s="25"/>
      <c r="O30" s="25"/>
      <c r="P30" s="25"/>
      <c r="Q30" s="25"/>
      <c r="R30" s="29"/>
      <c r="S30" s="29"/>
      <c r="T30" s="29"/>
      <c r="U30" s="29"/>
      <c r="V30" s="29"/>
      <c r="W30" s="29"/>
      <c r="X30" s="29"/>
      <c r="Y30" s="82"/>
      <c r="Z30" s="29"/>
      <c r="AA30" s="29"/>
    </row>
    <row r="31" spans="1:27" s="14" customFormat="1" x14ac:dyDescent="0.25">
      <c r="A31" s="31">
        <v>17</v>
      </c>
      <c r="B31" s="50" t="str">
        <f>IF('SEMANA 1'!$B31&lt;&gt;"",'SEMANA 1'!$B31,"")</f>
        <v/>
      </c>
      <c r="C31" s="51" t="str">
        <f>IF('SEMANA 1'!$C31&lt;&gt;"",'SEMANA 1'!$C31,"")</f>
        <v/>
      </c>
      <c r="D31" s="25"/>
      <c r="E31" s="25"/>
      <c r="F31" s="25"/>
      <c r="G31" s="25"/>
      <c r="H31" s="25"/>
      <c r="I31" s="37">
        <f t="shared" si="0"/>
        <v>0</v>
      </c>
      <c r="J31" s="37">
        <f t="shared" si="1"/>
        <v>0</v>
      </c>
      <c r="K31" s="25"/>
      <c r="L31" s="25"/>
      <c r="M31" s="25"/>
      <c r="N31" s="25"/>
      <c r="O31" s="25"/>
      <c r="P31" s="25"/>
      <c r="Q31" s="25"/>
      <c r="R31" s="29"/>
      <c r="S31" s="29"/>
      <c r="T31" s="29"/>
      <c r="U31" s="29"/>
      <c r="V31" s="29"/>
      <c r="W31" s="29"/>
      <c r="X31" s="29"/>
      <c r="Y31" s="82"/>
      <c r="Z31" s="29"/>
      <c r="AA31" s="29"/>
    </row>
    <row r="32" spans="1:27" s="14" customFormat="1" x14ac:dyDescent="0.25">
      <c r="A32" s="31">
        <v>18</v>
      </c>
      <c r="B32" s="50" t="str">
        <f>IF('SEMANA 1'!$B32&lt;&gt;"",'SEMANA 1'!$B32,"")</f>
        <v/>
      </c>
      <c r="C32" s="51" t="str">
        <f>IF('SEMANA 1'!$C32&lt;&gt;"",'SEMANA 1'!$C32,"")</f>
        <v/>
      </c>
      <c r="D32" s="25"/>
      <c r="E32" s="25"/>
      <c r="F32" s="25"/>
      <c r="G32" s="25"/>
      <c r="H32" s="25"/>
      <c r="I32" s="37">
        <f t="shared" si="0"/>
        <v>0</v>
      </c>
      <c r="J32" s="37">
        <f t="shared" si="1"/>
        <v>0</v>
      </c>
      <c r="K32" s="25"/>
      <c r="L32" s="25"/>
      <c r="M32" s="25"/>
      <c r="N32" s="25"/>
      <c r="O32" s="25"/>
      <c r="P32" s="25"/>
      <c r="Q32" s="25"/>
      <c r="R32" s="29"/>
      <c r="S32" s="29"/>
      <c r="T32" s="29"/>
      <c r="U32" s="29"/>
      <c r="V32" s="29"/>
      <c r="W32" s="29"/>
      <c r="X32" s="29"/>
      <c r="Y32" s="82"/>
      <c r="Z32" s="29"/>
      <c r="AA32" s="29"/>
    </row>
    <row r="33" spans="1:27" s="14" customFormat="1" x14ac:dyDescent="0.25">
      <c r="A33" s="31">
        <v>19</v>
      </c>
      <c r="B33" s="50" t="str">
        <f>IF('SEMANA 1'!$B33&lt;&gt;"",'SEMANA 1'!$B33,"")</f>
        <v/>
      </c>
      <c r="C33" s="51" t="str">
        <f>IF('SEMANA 1'!$C33&lt;&gt;"",'SEMANA 1'!$C33,"")</f>
        <v/>
      </c>
      <c r="D33" s="25"/>
      <c r="E33" s="25"/>
      <c r="F33" s="25"/>
      <c r="G33" s="25"/>
      <c r="H33" s="25"/>
      <c r="I33" s="37">
        <f t="shared" si="0"/>
        <v>0</v>
      </c>
      <c r="J33" s="37">
        <f t="shared" si="1"/>
        <v>0</v>
      </c>
      <c r="K33" s="25"/>
      <c r="L33" s="25"/>
      <c r="M33" s="25"/>
      <c r="N33" s="25"/>
      <c r="O33" s="25"/>
      <c r="P33" s="25"/>
      <c r="Q33" s="25"/>
      <c r="R33" s="35" t="s">
        <v>96</v>
      </c>
      <c r="S33" s="35" t="s">
        <v>96</v>
      </c>
      <c r="T33" s="35" t="s">
        <v>96</v>
      </c>
      <c r="U33" s="26" t="s">
        <v>96</v>
      </c>
      <c r="V33" s="26" t="s">
        <v>96</v>
      </c>
      <c r="W33" s="27" t="s">
        <v>96</v>
      </c>
      <c r="X33" s="27" t="s">
        <v>96</v>
      </c>
      <c r="Y33" s="28" t="s">
        <v>96</v>
      </c>
      <c r="Z33" s="28" t="s">
        <v>96</v>
      </c>
      <c r="AA33" s="44" t="s">
        <v>96</v>
      </c>
    </row>
    <row r="34" spans="1:27" s="14" customFormat="1" x14ac:dyDescent="0.25">
      <c r="A34" s="31">
        <v>20</v>
      </c>
      <c r="B34" s="50" t="str">
        <f>IF('SEMANA 1'!$B34&lt;&gt;"",'SEMANA 1'!$B34,"")</f>
        <v/>
      </c>
      <c r="C34" s="51" t="str">
        <f>IF('SEMANA 1'!$C34&lt;&gt;"",'SEMANA 1'!$C34,"")</f>
        <v/>
      </c>
      <c r="D34" s="25"/>
      <c r="E34" s="25"/>
      <c r="F34" s="25"/>
      <c r="G34" s="25"/>
      <c r="H34" s="25"/>
      <c r="I34" s="37">
        <f t="shared" si="0"/>
        <v>0</v>
      </c>
      <c r="J34" s="37">
        <f t="shared" si="1"/>
        <v>0</v>
      </c>
      <c r="K34" s="25"/>
      <c r="L34" s="25"/>
      <c r="M34" s="25"/>
      <c r="N34" s="25"/>
      <c r="O34" s="25"/>
      <c r="P34" s="25"/>
      <c r="Q34" s="25"/>
      <c r="R34" s="29"/>
      <c r="S34" s="29"/>
      <c r="T34" s="29"/>
      <c r="U34" s="29"/>
      <c r="V34" s="29"/>
      <c r="W34" s="29"/>
      <c r="X34" s="29"/>
      <c r="Y34" s="86"/>
      <c r="Z34" s="29"/>
      <c r="AA34" s="29"/>
    </row>
    <row r="35" spans="1:27" s="14" customFormat="1" x14ac:dyDescent="0.25">
      <c r="A35" s="31">
        <v>21</v>
      </c>
      <c r="B35" s="50" t="str">
        <f>IF('SEMANA 1'!$B35&lt;&gt;"",'SEMANA 1'!$B35,"")</f>
        <v/>
      </c>
      <c r="C35" s="51" t="str">
        <f>IF('SEMANA 1'!$C35&lt;&gt;"",'SEMANA 1'!$C35,"")</f>
        <v/>
      </c>
      <c r="D35" s="25"/>
      <c r="E35" s="25"/>
      <c r="F35" s="25"/>
      <c r="G35" s="25"/>
      <c r="H35" s="25"/>
      <c r="I35" s="37">
        <f t="shared" si="0"/>
        <v>0</v>
      </c>
      <c r="J35" s="37">
        <f t="shared" si="1"/>
        <v>0</v>
      </c>
      <c r="K35" s="25"/>
      <c r="L35" s="25"/>
      <c r="M35" s="25"/>
      <c r="N35" s="25"/>
      <c r="O35" s="25"/>
      <c r="P35" s="25"/>
      <c r="Q35" s="25"/>
      <c r="R35" s="29"/>
      <c r="S35" s="29"/>
      <c r="T35" s="29"/>
      <c r="U35" s="29"/>
      <c r="V35" s="29"/>
      <c r="W35" s="29"/>
      <c r="X35" s="29"/>
      <c r="Y35" s="86"/>
      <c r="Z35" s="29"/>
      <c r="AA35" s="29"/>
    </row>
    <row r="36" spans="1:27" s="14" customFormat="1" x14ac:dyDescent="0.25">
      <c r="A36" s="31">
        <v>22</v>
      </c>
      <c r="B36" s="50" t="str">
        <f>IF('SEMANA 1'!$B36&lt;&gt;"",'SEMANA 1'!$B36,"")</f>
        <v/>
      </c>
      <c r="C36" s="51" t="str">
        <f>IF('SEMANA 1'!$C36&lt;&gt;"",'SEMANA 1'!$C36,"")</f>
        <v/>
      </c>
      <c r="D36" s="25"/>
      <c r="E36" s="25"/>
      <c r="F36" s="25"/>
      <c r="G36" s="25"/>
      <c r="H36" s="25"/>
      <c r="I36" s="37">
        <f t="shared" si="0"/>
        <v>0</v>
      </c>
      <c r="J36" s="37">
        <f t="shared" si="1"/>
        <v>0</v>
      </c>
      <c r="K36" s="25"/>
      <c r="L36" s="25"/>
      <c r="M36" s="25"/>
      <c r="N36" s="25"/>
      <c r="O36" s="25"/>
      <c r="P36" s="25"/>
      <c r="Q36" s="25"/>
      <c r="R36" s="29"/>
      <c r="S36" s="29"/>
      <c r="T36" s="29"/>
      <c r="U36" s="29"/>
      <c r="V36" s="29"/>
      <c r="W36" s="29"/>
      <c r="X36" s="29"/>
      <c r="Y36" s="86"/>
      <c r="Z36" s="29"/>
      <c r="AA36" s="29"/>
    </row>
    <row r="37" spans="1:27" s="14" customFormat="1" x14ac:dyDescent="0.25">
      <c r="A37" s="31">
        <v>23</v>
      </c>
      <c r="B37" s="50" t="str">
        <f>IF('SEMANA 1'!$B37&lt;&gt;"",'SEMANA 1'!$B37,"")</f>
        <v/>
      </c>
      <c r="C37" s="51" t="str">
        <f>IF('SEMANA 1'!$C37&lt;&gt;"",'SEMANA 1'!$C37,"")</f>
        <v/>
      </c>
      <c r="D37" s="25"/>
      <c r="E37" s="25"/>
      <c r="F37" s="25"/>
      <c r="G37" s="25"/>
      <c r="H37" s="25"/>
      <c r="I37" s="37">
        <f t="shared" si="0"/>
        <v>0</v>
      </c>
      <c r="J37" s="37">
        <f t="shared" si="1"/>
        <v>0</v>
      </c>
      <c r="K37" s="25"/>
      <c r="L37" s="25"/>
      <c r="M37" s="25"/>
      <c r="N37" s="25"/>
      <c r="O37" s="25"/>
      <c r="P37" s="25"/>
      <c r="Q37" s="25"/>
      <c r="R37" s="29"/>
      <c r="S37" s="29"/>
      <c r="T37" s="29"/>
      <c r="U37" s="29"/>
      <c r="V37" s="29"/>
      <c r="W37" s="29"/>
      <c r="X37" s="29"/>
      <c r="Y37" s="86"/>
      <c r="Z37" s="29"/>
      <c r="AA37" s="29"/>
    </row>
    <row r="38" spans="1:27" s="14" customFormat="1" x14ac:dyDescent="0.25">
      <c r="A38" s="31">
        <v>24</v>
      </c>
      <c r="B38" s="50" t="str">
        <f>IF('SEMANA 1'!$B38&lt;&gt;"",'SEMANA 1'!$B38,"")</f>
        <v/>
      </c>
      <c r="C38" s="51" t="str">
        <f>IF('SEMANA 1'!$C38&lt;&gt;"",'SEMANA 1'!$C38,"")</f>
        <v/>
      </c>
      <c r="D38" s="25"/>
      <c r="E38" s="25"/>
      <c r="F38" s="25"/>
      <c r="G38" s="25"/>
      <c r="H38" s="25"/>
      <c r="I38" s="37">
        <f t="shared" si="0"/>
        <v>0</v>
      </c>
      <c r="J38" s="37">
        <f t="shared" si="1"/>
        <v>0</v>
      </c>
      <c r="K38" s="25"/>
      <c r="L38" s="25"/>
      <c r="M38" s="24"/>
      <c r="N38" s="25"/>
      <c r="O38" s="25"/>
      <c r="P38" s="25"/>
      <c r="Q38" s="25"/>
      <c r="R38" s="29"/>
      <c r="S38" s="29"/>
      <c r="T38" s="29"/>
      <c r="U38" s="29"/>
      <c r="V38" s="29"/>
      <c r="W38" s="29"/>
      <c r="X38" s="29"/>
      <c r="Y38" s="86"/>
      <c r="Z38" s="29"/>
      <c r="AA38" s="29"/>
    </row>
    <row r="39" spans="1:27" s="14" customFormat="1" x14ac:dyDescent="0.25">
      <c r="A39" s="31">
        <v>25</v>
      </c>
      <c r="B39" s="50" t="str">
        <f>IF('SEMANA 1'!$B39&lt;&gt;"",'SEMANA 1'!$B39,"")</f>
        <v/>
      </c>
      <c r="C39" s="51" t="str">
        <f>IF('SEMANA 1'!$C39&lt;&gt;"",'SEMANA 1'!$C39,"")</f>
        <v/>
      </c>
      <c r="D39" s="25"/>
      <c r="E39" s="25"/>
      <c r="F39" s="25"/>
      <c r="G39" s="25"/>
      <c r="H39" s="25"/>
      <c r="I39" s="37">
        <f t="shared" si="0"/>
        <v>0</v>
      </c>
      <c r="J39" s="37">
        <f t="shared" si="1"/>
        <v>0</v>
      </c>
      <c r="K39" s="25"/>
      <c r="L39" s="25"/>
      <c r="M39" s="24"/>
      <c r="N39" s="25"/>
      <c r="O39" s="25"/>
      <c r="P39" s="25"/>
      <c r="Q39" s="25"/>
      <c r="R39" s="35" t="s">
        <v>97</v>
      </c>
      <c r="S39" s="35" t="s">
        <v>97</v>
      </c>
      <c r="T39" s="35" t="s">
        <v>97</v>
      </c>
      <c r="U39" s="26" t="s">
        <v>97</v>
      </c>
      <c r="V39" s="26" t="s">
        <v>97</v>
      </c>
      <c r="W39" s="27" t="s">
        <v>97</v>
      </c>
      <c r="X39" s="27" t="s">
        <v>97</v>
      </c>
      <c r="Y39" s="28" t="s">
        <v>97</v>
      </c>
      <c r="Z39" s="28" t="s">
        <v>97</v>
      </c>
      <c r="AA39" s="44" t="s">
        <v>97</v>
      </c>
    </row>
    <row r="40" spans="1:27" s="14" customFormat="1" x14ac:dyDescent="0.25">
      <c r="A40" s="31">
        <v>26</v>
      </c>
      <c r="B40" s="50" t="str">
        <f>IF('SEMANA 1'!$B40&lt;&gt;"",'SEMANA 1'!$B40,"")</f>
        <v/>
      </c>
      <c r="C40" s="51" t="str">
        <f>IF('SEMANA 1'!$C40&lt;&gt;"",'SEMANA 1'!$C40,"")</f>
        <v/>
      </c>
      <c r="D40" s="25"/>
      <c r="E40" s="25"/>
      <c r="F40" s="25"/>
      <c r="G40" s="25"/>
      <c r="H40" s="25"/>
      <c r="I40" s="37">
        <f t="shared" si="0"/>
        <v>0</v>
      </c>
      <c r="J40" s="37">
        <f t="shared" si="1"/>
        <v>0</v>
      </c>
      <c r="K40" s="25"/>
      <c r="L40" s="25"/>
      <c r="M40" s="24"/>
      <c r="N40" s="25"/>
      <c r="O40" s="25"/>
      <c r="P40" s="25"/>
      <c r="Q40" s="25"/>
      <c r="R40" s="29"/>
      <c r="S40" s="29"/>
      <c r="T40" s="29"/>
      <c r="U40" s="29"/>
      <c r="V40" s="29"/>
      <c r="W40" s="29"/>
      <c r="X40" s="29"/>
      <c r="Y40" s="82"/>
      <c r="Z40" s="29"/>
      <c r="AA40" s="29"/>
    </row>
    <row r="41" spans="1:27" s="14" customFormat="1" x14ac:dyDescent="0.25">
      <c r="A41" s="31">
        <v>27</v>
      </c>
      <c r="B41" s="50" t="str">
        <f>IF('SEMANA 1'!$B41&lt;&gt;"",'SEMANA 1'!$B41,"")</f>
        <v/>
      </c>
      <c r="C41" s="51" t="str">
        <f>IF('SEMANA 1'!$C41&lt;&gt;"",'SEMANA 1'!$C41,"")</f>
        <v/>
      </c>
      <c r="D41" s="25"/>
      <c r="E41" s="25"/>
      <c r="F41" s="25"/>
      <c r="G41" s="25"/>
      <c r="H41" s="25"/>
      <c r="I41" s="37">
        <f t="shared" si="0"/>
        <v>0</v>
      </c>
      <c r="J41" s="37">
        <f t="shared" si="1"/>
        <v>0</v>
      </c>
      <c r="K41" s="25"/>
      <c r="L41" s="25"/>
      <c r="M41" s="24"/>
      <c r="N41" s="25"/>
      <c r="O41" s="25"/>
      <c r="P41" s="25"/>
      <c r="Q41" s="25"/>
      <c r="R41" s="29"/>
      <c r="S41" s="29"/>
      <c r="T41" s="29"/>
      <c r="U41" s="29"/>
      <c r="V41" s="29"/>
      <c r="W41" s="29"/>
      <c r="X41" s="29"/>
      <c r="Y41" s="82"/>
      <c r="Z41" s="29"/>
      <c r="AA41" s="29"/>
    </row>
    <row r="42" spans="1:27" s="14" customFormat="1" x14ac:dyDescent="0.25">
      <c r="A42" s="31">
        <v>28</v>
      </c>
      <c r="B42" s="50" t="str">
        <f>IF('SEMANA 1'!$B42&lt;&gt;"",'SEMANA 1'!$B42,"")</f>
        <v/>
      </c>
      <c r="C42" s="51" t="str">
        <f>IF('SEMANA 1'!$C42&lt;&gt;"",'SEMANA 1'!$C42,"")</f>
        <v/>
      </c>
      <c r="D42" s="25"/>
      <c r="E42" s="25"/>
      <c r="F42" s="25"/>
      <c r="G42" s="25"/>
      <c r="H42" s="25"/>
      <c r="I42" s="37">
        <f t="shared" si="0"/>
        <v>0</v>
      </c>
      <c r="J42" s="37">
        <f t="shared" si="1"/>
        <v>0</v>
      </c>
      <c r="K42" s="25"/>
      <c r="L42" s="25"/>
      <c r="M42" s="24"/>
      <c r="N42" s="25"/>
      <c r="O42" s="25"/>
      <c r="P42" s="25"/>
      <c r="Q42" s="25"/>
      <c r="R42" s="29"/>
      <c r="S42" s="29"/>
      <c r="T42" s="29"/>
      <c r="U42" s="29"/>
      <c r="V42" s="29"/>
      <c r="W42" s="29"/>
      <c r="X42" s="29"/>
      <c r="Y42" s="82"/>
      <c r="Z42" s="29"/>
      <c r="AA42" s="29"/>
    </row>
    <row r="43" spans="1:27" s="14" customFormat="1" x14ac:dyDescent="0.25">
      <c r="A43" s="31">
        <v>29</v>
      </c>
      <c r="B43" s="50" t="str">
        <f>IF('SEMANA 1'!$B43&lt;&gt;"",'SEMANA 1'!$B43,"")</f>
        <v/>
      </c>
      <c r="C43" s="51" t="str">
        <f>IF('SEMANA 1'!$C43&lt;&gt;"",'SEMANA 1'!$C43,"")</f>
        <v/>
      </c>
      <c r="D43" s="25"/>
      <c r="E43" s="25"/>
      <c r="F43" s="25"/>
      <c r="G43" s="25"/>
      <c r="H43" s="25"/>
      <c r="I43" s="37">
        <f t="shared" si="0"/>
        <v>0</v>
      </c>
      <c r="J43" s="37">
        <f t="shared" si="1"/>
        <v>0</v>
      </c>
      <c r="K43" s="25"/>
      <c r="L43" s="25"/>
      <c r="M43" s="24"/>
      <c r="N43" s="25"/>
      <c r="O43" s="25"/>
      <c r="P43" s="25"/>
      <c r="Q43" s="25"/>
      <c r="R43" s="29"/>
      <c r="S43" s="29"/>
      <c r="T43" s="29"/>
      <c r="U43" s="29"/>
      <c r="V43" s="29"/>
      <c r="W43" s="29"/>
      <c r="X43" s="29"/>
      <c r="Y43" s="82"/>
      <c r="Z43" s="29"/>
      <c r="AA43" s="29"/>
    </row>
    <row r="44" spans="1:27" s="14" customFormat="1" x14ac:dyDescent="0.25">
      <c r="A44" s="31">
        <v>30</v>
      </c>
      <c r="B44" s="50" t="str">
        <f>IF('SEMANA 1'!$B44&lt;&gt;"",'SEMANA 1'!$B44,"")</f>
        <v/>
      </c>
      <c r="C44" s="51" t="str">
        <f>IF('SEMANA 1'!$C44&lt;&gt;"",'SEMANA 1'!$C44,"")</f>
        <v/>
      </c>
      <c r="D44" s="25"/>
      <c r="E44" s="25"/>
      <c r="F44" s="25"/>
      <c r="G44" s="25"/>
      <c r="H44" s="25"/>
      <c r="I44" s="37">
        <f t="shared" si="0"/>
        <v>0</v>
      </c>
      <c r="J44" s="37">
        <f t="shared" si="1"/>
        <v>0</v>
      </c>
      <c r="K44" s="25"/>
      <c r="L44" s="25"/>
      <c r="M44" s="24"/>
      <c r="N44" s="25"/>
      <c r="O44" s="25"/>
      <c r="P44" s="25"/>
      <c r="Q44" s="25"/>
      <c r="R44" s="29"/>
      <c r="S44" s="29"/>
      <c r="T44" s="29"/>
      <c r="U44" s="29"/>
      <c r="V44" s="29"/>
      <c r="W44" s="29"/>
      <c r="X44" s="29"/>
      <c r="Y44" s="82"/>
      <c r="Z44" s="29"/>
      <c r="AA44" s="29"/>
    </row>
    <row r="45" spans="1:27" ht="21" customHeight="1" x14ac:dyDescent="0.25">
      <c r="A45" s="102" t="s">
        <v>9</v>
      </c>
      <c r="B45" s="103"/>
      <c r="C45" s="104"/>
      <c r="D45" s="38">
        <f>COUNTIF(D15:D44,"1")</f>
        <v>0</v>
      </c>
      <c r="E45" s="38">
        <f t="shared" ref="E45:H45" si="2">COUNTIF(E15:E44,"1")</f>
        <v>0</v>
      </c>
      <c r="F45" s="38">
        <f t="shared" si="2"/>
        <v>0</v>
      </c>
      <c r="G45" s="38">
        <f t="shared" si="2"/>
        <v>0</v>
      </c>
      <c r="H45" s="38">
        <f t="shared" si="2"/>
        <v>0</v>
      </c>
      <c r="I45" s="38">
        <f>SUM(I15:I44)</f>
        <v>0</v>
      </c>
      <c r="J45" s="38">
        <f>SUM(J15:J44)</f>
        <v>0</v>
      </c>
      <c r="K45" s="38">
        <f t="shared" ref="K45:P45" si="3">COUNTA(K15:K44)</f>
        <v>0</v>
      </c>
      <c r="L45" s="38">
        <f t="shared" si="3"/>
        <v>0</v>
      </c>
      <c r="M45" s="38">
        <f t="shared" si="3"/>
        <v>0</v>
      </c>
      <c r="N45" s="38">
        <f t="shared" si="3"/>
        <v>0</v>
      </c>
      <c r="O45" s="38">
        <f t="shared" si="3"/>
        <v>0</v>
      </c>
      <c r="P45" s="38">
        <f t="shared" si="3"/>
        <v>0</v>
      </c>
      <c r="Q45" s="38">
        <f>COUNTIF(Q15:Q44,"1")</f>
        <v>0</v>
      </c>
      <c r="R45" s="12"/>
      <c r="S45" s="12"/>
      <c r="T45" s="12"/>
      <c r="U45" s="12"/>
      <c r="V45" s="12"/>
      <c r="W45" s="12"/>
      <c r="X45" s="12"/>
      <c r="Y45" s="13">
        <f>SUM(Y16:Y44)</f>
        <v>0</v>
      </c>
      <c r="Z45" s="12"/>
      <c r="AA45" s="12"/>
    </row>
    <row r="46" spans="1:27" x14ac:dyDescent="0.25">
      <c r="R46" s="7"/>
      <c r="S46" s="7"/>
      <c r="T46" s="7"/>
      <c r="U46" s="7"/>
      <c r="V46" s="7"/>
      <c r="W46" s="7"/>
      <c r="X46" s="7"/>
    </row>
    <row r="47" spans="1:27" x14ac:dyDescent="0.25">
      <c r="R47" s="7"/>
      <c r="S47" s="7"/>
      <c r="T47" s="7"/>
      <c r="U47" s="7"/>
      <c r="V47" s="7"/>
      <c r="W47" s="7"/>
      <c r="X47" s="7"/>
    </row>
  </sheetData>
  <sheetProtection algorithmName="SHA-512" hashValue="hyYyuKj1o3yfIwu/IeE19gJLgO0xV+8vSDp7+tyyKotVRY07Q+tgxbfxhlV3bULX6D3s+qJxVqusf3tUpcZZNQ==" saltValue="0SfPRrf7Ob8gBBGiVXwzHw==" spinCount="100000" sheet="1" objects="1" scenarios="1" selectLockedCells="1"/>
  <mergeCells count="64">
    <mergeCell ref="A2:AA2"/>
    <mergeCell ref="A4:AA4"/>
    <mergeCell ref="A5:B5"/>
    <mergeCell ref="C5:AA5"/>
    <mergeCell ref="A6:B6"/>
    <mergeCell ref="C6:E6"/>
    <mergeCell ref="G6:J6"/>
    <mergeCell ref="K6:L6"/>
    <mergeCell ref="M6:P6"/>
    <mergeCell ref="Q6:R6"/>
    <mergeCell ref="S6:T6"/>
    <mergeCell ref="V6:Y6"/>
    <mergeCell ref="Q7:R7"/>
    <mergeCell ref="S7:T7"/>
    <mergeCell ref="V7:Y7"/>
    <mergeCell ref="A9:C9"/>
    <mergeCell ref="D9:AA9"/>
    <mergeCell ref="A7:B7"/>
    <mergeCell ref="C7:E7"/>
    <mergeCell ref="G7:J7"/>
    <mergeCell ref="K7:L7"/>
    <mergeCell ref="M7:P7"/>
    <mergeCell ref="A10:C10"/>
    <mergeCell ref="D10:AA10"/>
    <mergeCell ref="A11:A14"/>
    <mergeCell ref="B11:B14"/>
    <mergeCell ref="C11:C14"/>
    <mergeCell ref="D11:E11"/>
    <mergeCell ref="F11:G11"/>
    <mergeCell ref="I11:J11"/>
    <mergeCell ref="D12:E12"/>
    <mergeCell ref="F12:G12"/>
    <mergeCell ref="I12:J12"/>
    <mergeCell ref="K12:Q12"/>
    <mergeCell ref="R12:T12"/>
    <mergeCell ref="K11:Q11"/>
    <mergeCell ref="R11:T11"/>
    <mergeCell ref="U11:V11"/>
    <mergeCell ref="W11:X11"/>
    <mergeCell ref="Y11:Z11"/>
    <mergeCell ref="U12:V12"/>
    <mergeCell ref="W12:X12"/>
    <mergeCell ref="Y12:Z12"/>
    <mergeCell ref="R13:R14"/>
    <mergeCell ref="S13:S14"/>
    <mergeCell ref="Y40:Y44"/>
    <mergeCell ref="A45:C45"/>
    <mergeCell ref="Z13:Z14"/>
    <mergeCell ref="T13:T14"/>
    <mergeCell ref="U13:U14"/>
    <mergeCell ref="V13:V14"/>
    <mergeCell ref="W13:W14"/>
    <mergeCell ref="X13:X14"/>
    <mergeCell ref="I13:I14"/>
    <mergeCell ref="J13:J14"/>
    <mergeCell ref="K13:M13"/>
    <mergeCell ref="N13:P13"/>
    <mergeCell ref="Q13:Q14"/>
    <mergeCell ref="AA13:AA14"/>
    <mergeCell ref="Y16:Y20"/>
    <mergeCell ref="Y22:Y26"/>
    <mergeCell ref="Y28:Y32"/>
    <mergeCell ref="Y34:Y38"/>
    <mergeCell ref="Y13:Y14"/>
  </mergeCells>
  <conditionalFormatting sqref="I15:I44">
    <cfRule type="cellIs" dxfId="8" priority="2" operator="equal">
      <formula>0</formula>
    </cfRule>
    <cfRule type="cellIs" dxfId="7" priority="3" operator="greaterThan">
      <formula>0</formula>
    </cfRule>
  </conditionalFormatting>
  <conditionalFormatting sqref="J15:J44">
    <cfRule type="cellIs" dxfId="6" priority="1" operator="equal">
      <formula>0</formula>
    </cfRule>
  </conditionalFormatting>
  <dataValidations count="8">
    <dataValidation type="list" allowBlank="1" showInputMessage="1" showErrorMessage="1" sqref="F11" xr:uid="{A0C3711C-492A-421E-9596-E01C5E18A26F}">
      <formula1>"MARZO, ABRIL, MAYO, JUNIO, JULIO, AGOSTO, SETIEMBRE, OCTUBRE, NOVIEMBRE, DICIEMBRE,"</formula1>
    </dataValidation>
    <dataValidation type="date" allowBlank="1" showInputMessage="1" showErrorMessage="1" sqref="I12:J12" xr:uid="{908EC05F-2A8F-41A1-AFB4-FDE5F9A8C52E}">
      <formula1>43891</formula1>
      <formula2>44196</formula2>
    </dataValidation>
    <dataValidation type="whole" allowBlank="1" showInputMessage="1" showErrorMessage="1" sqref="D15:H44 Q15:Q44" xr:uid="{AB7010FC-8182-43EF-A593-82B22B7C1102}">
      <formula1>0</formula1>
      <formula2>1</formula2>
    </dataValidation>
    <dataValidation type="date" allowBlank="1" showInputMessage="1" showErrorMessage="1" sqref="AA6:AA7" xr:uid="{BC5EA597-A6CC-4B8B-8AAE-6AE340DD00FB}">
      <formula1>43891</formula1>
      <formula2>44561</formula2>
    </dataValidation>
    <dataValidation type="whole" allowBlank="1" showInputMessage="1" showErrorMessage="1" sqref="I11:J11" xr:uid="{D1886566-5E38-4064-99C4-781E106EFA9D}">
      <formula1>2020</formula1>
      <formula2>2021</formula2>
    </dataValidation>
    <dataValidation type="date" allowBlank="1" showInputMessage="1" showErrorMessage="1" promptTitle="INGRESO" prompt="INGRESE POR LO MENOS DD/MM" sqref="F12:G12" xr:uid="{D92FCD44-F989-49C7-86FB-7F8DB19D1806}">
      <formula1>43891</formula1>
      <formula2>44196</formula2>
    </dataValidation>
    <dataValidation type="list" allowBlank="1" showInputMessage="1" showErrorMessage="1" sqref="G7" xr:uid="{9BBE5C13-653B-43FB-A9FA-5951939CA6AF}">
      <formula1>"BASICO (AUXILIAR TECNICO), MEDIO (TECNICO),"</formula1>
    </dataValidation>
    <dataValidation type="list" allowBlank="1" showInputMessage="1" showErrorMessage="1" sqref="C7" xr:uid="{67137973-C252-47EF-BF6F-3DC34FD55FBF}">
      <formula1>"MARISCAL NIETO, ILO, GENERAL SANCHEZ CERRO, SAN IGNACIO DE LOYOLA, "</formula1>
    </dataValidation>
  </dataValidations>
  <pageMargins left="0.7" right="0.7" top="0.75" bottom="0.75" header="0.3" footer="0.3"/>
  <pageSetup orientation="portrait" horizontalDpi="4294967293" verticalDpi="360" r:id="rId1"/>
  <drawing r:id="rId2"/>
  <extLst>
    <ext xmlns:x14="http://schemas.microsoft.com/office/spreadsheetml/2009/9/main" uri="{78C0D931-6437-407d-A8EE-F0AAD7539E65}">
      <x14:conditionalFormattings>
        <x14:conditionalFormatting xmlns:xm="http://schemas.microsoft.com/office/excel/2006/main">
          <x14:cfRule type="iconSet" priority="5" id="{39008651-E8E2-402A-B803-EE681002F92E}">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D15:H44</xm:sqref>
        </x14:conditionalFormatting>
        <x14:conditionalFormatting xmlns:xm="http://schemas.microsoft.com/office/excel/2006/main">
          <x14:cfRule type="iconSet" priority="4" id="{ED58AC2F-A48E-491E-B5D4-6CE27584B67C}">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Q15:Q44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BE2262F9-38A3-4F3F-9169-CFE8AD11492D}">
          <x14:formula1>
            <xm:f>'DATOS GENERALES'!$R$16:$R$18</xm:f>
          </x14:formula1>
          <xm:sqref>O15:O44</xm:sqref>
        </x14:dataValidation>
        <x14:dataValidation type="list" allowBlank="1" showInputMessage="1" showErrorMessage="1" xr:uid="{75031B1A-4D56-4F7D-908E-F760978C514C}">
          <x14:formula1>
            <xm:f>'DATOS GENERALES'!$Q$16:$Q$21</xm:f>
          </x14:formula1>
          <xm:sqref>N15:N44</xm:sqref>
        </x14:dataValidation>
        <x14:dataValidation type="list" allowBlank="1" showInputMessage="1" showErrorMessage="1" xr:uid="{5D8E545D-8D36-4B70-A7F8-3745FD8FC3AA}">
          <x14:formula1>
            <xm:f>'DATOS GENERALES'!$O$16:$O$19</xm:f>
          </x14:formula1>
          <xm:sqref>L15:L44</xm:sqref>
        </x14:dataValidation>
        <x14:dataValidation type="list" allowBlank="1" showInputMessage="1" showErrorMessage="1" xr:uid="{18DCD404-ABC2-4973-9DA4-E174290E4981}">
          <x14:formula1>
            <xm:f>'DATOS GENERALES'!$N$16:$N$19</xm:f>
          </x14:formula1>
          <xm:sqref>K15:K44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0149-A359-46A0-AAF6-624DA7E8289F}">
  <sheetPr>
    <tabColor theme="9" tint="0.39997558519241921"/>
  </sheetPr>
  <dimension ref="A1:AA47"/>
  <sheetViews>
    <sheetView zoomScale="85" zoomScaleNormal="85" workbookViewId="0">
      <selection activeCell="F11" sqref="F11:G11"/>
    </sheetView>
  </sheetViews>
  <sheetFormatPr baseColWidth="10" defaultRowHeight="15" x14ac:dyDescent="0.25"/>
  <cols>
    <col min="1" max="1" width="8.42578125" customWidth="1"/>
    <col min="2" max="2" width="42.42578125" customWidth="1"/>
    <col min="3" max="3" width="14.7109375" customWidth="1"/>
    <col min="4" max="8" width="11.5703125" customWidth="1"/>
    <col min="9" max="10" width="9.7109375" customWidth="1"/>
    <col min="11" max="12" width="15.140625" style="32" customWidth="1"/>
    <col min="13" max="13" width="15.42578125" style="32" customWidth="1"/>
    <col min="14" max="16" width="12.5703125" style="32" customWidth="1"/>
    <col min="18" max="18" width="29.28515625" customWidth="1"/>
    <col min="19" max="24" width="27.7109375" customWidth="1"/>
    <col min="25" max="25" width="12.7109375" customWidth="1"/>
    <col min="26" max="26" width="34.42578125" customWidth="1"/>
    <col min="27" max="27" width="29.85546875" customWidth="1"/>
  </cols>
  <sheetData>
    <row r="1" spans="1:27" s="17" customFormat="1" ht="48.75" customHeight="1" x14ac:dyDescent="0.25">
      <c r="E1" s="18"/>
      <c r="F1" s="18"/>
      <c r="K1" s="19"/>
      <c r="L1" s="19"/>
      <c r="M1" s="19"/>
      <c r="N1" s="19"/>
      <c r="O1" s="19"/>
      <c r="P1" s="19"/>
    </row>
    <row r="2" spans="1:27" s="20" customFormat="1" ht="28.5" x14ac:dyDescent="0.55000000000000004">
      <c r="A2" s="87" t="s">
        <v>135</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20" customFormat="1" ht="15" customHeight="1" x14ac:dyDescent="0.55000000000000004">
      <c r="A3" s="34"/>
      <c r="B3" s="34"/>
      <c r="C3" s="34"/>
      <c r="D3" s="34"/>
      <c r="E3" s="34"/>
      <c r="F3" s="34"/>
      <c r="G3" s="34"/>
      <c r="H3" s="34"/>
      <c r="I3" s="34"/>
      <c r="P3" s="34"/>
      <c r="Q3" s="34"/>
      <c r="R3" s="34"/>
      <c r="S3" s="34"/>
      <c r="T3" s="34"/>
      <c r="U3" s="34"/>
      <c r="V3" s="34"/>
      <c r="W3" s="34"/>
      <c r="X3" s="34"/>
      <c r="Y3" s="34"/>
      <c r="Z3" s="34"/>
      <c r="AA3" s="34"/>
    </row>
    <row r="4" spans="1:27" s="20" customFormat="1" ht="28.5" x14ac:dyDescent="0.55000000000000004">
      <c r="A4" s="87" t="s">
        <v>67</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s="17" customFormat="1" ht="28.5" x14ac:dyDescent="0.55000000000000004">
      <c r="A5" s="88" t="s">
        <v>1</v>
      </c>
      <c r="B5" s="88"/>
      <c r="C5" s="87"/>
      <c r="D5" s="87"/>
      <c r="E5" s="87"/>
      <c r="F5" s="87"/>
      <c r="G5" s="87"/>
      <c r="H5" s="87"/>
      <c r="I5" s="87"/>
      <c r="J5" s="87"/>
      <c r="K5" s="87"/>
      <c r="L5" s="87"/>
      <c r="M5" s="87"/>
      <c r="N5" s="87"/>
      <c r="O5" s="87"/>
      <c r="P5" s="87"/>
      <c r="Q5" s="87"/>
      <c r="R5" s="87"/>
      <c r="S5" s="87"/>
      <c r="T5" s="87"/>
      <c r="U5" s="87"/>
      <c r="V5" s="87"/>
      <c r="W5" s="87"/>
      <c r="X5" s="87"/>
      <c r="Y5" s="87"/>
      <c r="Z5" s="87"/>
      <c r="AA5" s="87"/>
    </row>
    <row r="6" spans="1:27" s="23" customFormat="1" ht="16.5" customHeight="1" x14ac:dyDescent="0.25">
      <c r="A6" s="80" t="s">
        <v>57</v>
      </c>
      <c r="B6" s="80"/>
      <c r="C6" s="78" t="s">
        <v>103</v>
      </c>
      <c r="D6" s="78"/>
      <c r="E6" s="78"/>
      <c r="F6" s="33" t="s">
        <v>2</v>
      </c>
      <c r="G6" s="78" t="str">
        <f>IF('SEMANA 1'!G6&lt;&gt;"",'SEMANA 1'!G6,"")</f>
        <v/>
      </c>
      <c r="H6" s="78"/>
      <c r="I6" s="78"/>
      <c r="J6" s="78"/>
      <c r="K6" s="80" t="s">
        <v>134</v>
      </c>
      <c r="L6" s="80"/>
      <c r="M6" s="78" t="str">
        <f>IF('SEMANA 1'!M6&lt;&gt;"",'SEMANA 1'!M6,"")</f>
        <v/>
      </c>
      <c r="N6" s="78"/>
      <c r="O6" s="78"/>
      <c r="P6" s="78"/>
      <c r="Q6" s="80" t="s">
        <v>106</v>
      </c>
      <c r="R6" s="80"/>
      <c r="S6" s="112" t="str">
        <f>IF('SEMANA 1'!S6&lt;&gt;"",'SEMANA 1'!S6,"")</f>
        <v/>
      </c>
      <c r="T6" s="112"/>
      <c r="U6" s="33" t="s">
        <v>66</v>
      </c>
      <c r="V6" s="112" t="str">
        <f>IF('SEMANA 1'!V6&lt;&gt;"",'SEMANA 1'!V6,"")</f>
        <v/>
      </c>
      <c r="W6" s="112"/>
      <c r="X6" s="112"/>
      <c r="Y6" s="112"/>
      <c r="Z6" s="33" t="s">
        <v>74</v>
      </c>
      <c r="AA6" s="52" t="str">
        <f>IF('SEMANA 1'!AA6&lt;&gt;"",'SEMANA 1'!AA6,"")</f>
        <v/>
      </c>
    </row>
    <row r="7" spans="1:27" s="23" customFormat="1" ht="16.5" customHeight="1" x14ac:dyDescent="0.25">
      <c r="A7" s="80" t="s">
        <v>59</v>
      </c>
      <c r="B7" s="80"/>
      <c r="C7" s="78" t="str">
        <f>IF('SEMANA 1'!C7&lt;&gt;"",'SEMANA 1'!C7,"")</f>
        <v/>
      </c>
      <c r="D7" s="78"/>
      <c r="E7" s="78"/>
      <c r="F7" s="33" t="s">
        <v>58</v>
      </c>
      <c r="G7" s="78" t="str">
        <f>IF('SEMANA 1'!G7&lt;&gt;"",'SEMANA 1'!G7,"")</f>
        <v/>
      </c>
      <c r="H7" s="78"/>
      <c r="I7" s="78"/>
      <c r="J7" s="78"/>
      <c r="K7" s="80" t="s">
        <v>69</v>
      </c>
      <c r="L7" s="80"/>
      <c r="M7" s="78" t="str">
        <f>IF('SEMANA 1'!M7&lt;&gt;"",'SEMANA 1'!M7,"")</f>
        <v/>
      </c>
      <c r="N7" s="78"/>
      <c r="O7" s="78"/>
      <c r="P7" s="78"/>
      <c r="Q7" s="80" t="s">
        <v>107</v>
      </c>
      <c r="R7" s="80"/>
      <c r="S7" s="112" t="str">
        <f>IF('SEMANA 1'!S7&lt;&gt;"",'SEMANA 1'!S7,"")</f>
        <v/>
      </c>
      <c r="T7" s="112"/>
      <c r="U7" s="33" t="s">
        <v>60</v>
      </c>
      <c r="V7" s="112" t="str">
        <f>IF('SEMANA 1'!V7&lt;&gt;"",'SEMANA 1'!V7,"")</f>
        <v/>
      </c>
      <c r="W7" s="112"/>
      <c r="X7" s="112"/>
      <c r="Y7" s="112"/>
      <c r="Z7" s="33" t="s">
        <v>73</v>
      </c>
      <c r="AA7" s="52" t="str">
        <f>IF('SEMANA 1'!AA7&lt;&gt;"",'SEMANA 1'!AA7,"")</f>
        <v/>
      </c>
    </row>
    <row r="9" spans="1:27" ht="18.75" x14ac:dyDescent="0.3">
      <c r="A9" s="105" t="s">
        <v>85</v>
      </c>
      <c r="B9" s="105"/>
      <c r="C9" s="105"/>
      <c r="D9" s="107" t="s">
        <v>86</v>
      </c>
      <c r="E9" s="107"/>
      <c r="F9" s="107"/>
      <c r="G9" s="107"/>
      <c r="H9" s="107"/>
      <c r="I9" s="107"/>
      <c r="J9" s="107"/>
      <c r="K9" s="107"/>
      <c r="L9" s="107"/>
      <c r="M9" s="107"/>
      <c r="N9" s="107"/>
      <c r="O9" s="107"/>
      <c r="P9" s="107"/>
      <c r="Q9" s="107"/>
      <c r="R9" s="107"/>
      <c r="S9" s="107"/>
      <c r="T9" s="107"/>
      <c r="U9" s="107"/>
      <c r="V9" s="107"/>
      <c r="W9" s="107"/>
      <c r="X9" s="107"/>
      <c r="Y9" s="107"/>
      <c r="Z9" s="107"/>
      <c r="AA9" s="107"/>
    </row>
    <row r="10" spans="1:27" ht="39.75" customHeight="1" x14ac:dyDescent="0.25">
      <c r="A10" s="111" t="s">
        <v>14</v>
      </c>
      <c r="B10" s="111"/>
      <c r="C10" s="111"/>
      <c r="D10" s="106" t="s">
        <v>10</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row>
    <row r="11" spans="1:27" ht="26.25" customHeight="1" x14ac:dyDescent="0.25">
      <c r="A11" s="110" t="s">
        <v>3</v>
      </c>
      <c r="B11" s="84" t="s">
        <v>104</v>
      </c>
      <c r="C11" s="84" t="s">
        <v>105</v>
      </c>
      <c r="D11" s="95" t="s">
        <v>75</v>
      </c>
      <c r="E11" s="95"/>
      <c r="F11" s="96"/>
      <c r="G11" s="96"/>
      <c r="H11" s="11" t="s">
        <v>83</v>
      </c>
      <c r="I11" s="96"/>
      <c r="J11" s="96"/>
      <c r="K11" s="85" t="s">
        <v>51</v>
      </c>
      <c r="L11" s="85"/>
      <c r="M11" s="85"/>
      <c r="N11" s="85"/>
      <c r="O11" s="85"/>
      <c r="P11" s="85"/>
      <c r="Q11" s="85"/>
      <c r="R11" s="91" t="s">
        <v>52</v>
      </c>
      <c r="S11" s="91"/>
      <c r="T11" s="91"/>
      <c r="U11" s="83" t="s">
        <v>53</v>
      </c>
      <c r="V11" s="83"/>
      <c r="W11" s="109" t="s">
        <v>54</v>
      </c>
      <c r="X11" s="109"/>
      <c r="Y11" s="108" t="s">
        <v>55</v>
      </c>
      <c r="Z11" s="108"/>
      <c r="AA11" s="45" t="s">
        <v>56</v>
      </c>
    </row>
    <row r="12" spans="1:27" ht="51.75" customHeight="1" x14ac:dyDescent="0.25">
      <c r="A12" s="110"/>
      <c r="B12" s="84"/>
      <c r="C12" s="84"/>
      <c r="D12" s="97" t="s">
        <v>82</v>
      </c>
      <c r="E12" s="97"/>
      <c r="F12" s="98"/>
      <c r="G12" s="98"/>
      <c r="H12" s="11" t="s">
        <v>81</v>
      </c>
      <c r="I12" s="99" t="str">
        <f>IF(F12&lt;&gt;"",F12+4,"")</f>
        <v/>
      </c>
      <c r="J12" s="99"/>
      <c r="K12" s="100" t="s">
        <v>48</v>
      </c>
      <c r="L12" s="100"/>
      <c r="M12" s="100"/>
      <c r="N12" s="100"/>
      <c r="O12" s="100"/>
      <c r="P12" s="100"/>
      <c r="Q12" s="100"/>
      <c r="R12" s="90" t="s">
        <v>47</v>
      </c>
      <c r="S12" s="90"/>
      <c r="T12" s="90"/>
      <c r="U12" s="101" t="s">
        <v>72</v>
      </c>
      <c r="V12" s="101"/>
      <c r="W12" s="92" t="s">
        <v>44</v>
      </c>
      <c r="X12" s="92"/>
      <c r="Y12" s="94" t="s">
        <v>45</v>
      </c>
      <c r="Z12" s="94"/>
      <c r="AA12" s="46" t="s">
        <v>84</v>
      </c>
    </row>
    <row r="13" spans="1:27" ht="28.5" customHeight="1" x14ac:dyDescent="0.25">
      <c r="A13" s="110"/>
      <c r="B13" s="84"/>
      <c r="C13" s="84"/>
      <c r="D13" s="11" t="s">
        <v>76</v>
      </c>
      <c r="E13" s="11" t="s">
        <v>77</v>
      </c>
      <c r="F13" s="11" t="s">
        <v>78</v>
      </c>
      <c r="G13" s="11" t="s">
        <v>79</v>
      </c>
      <c r="H13" s="11" t="s">
        <v>80</v>
      </c>
      <c r="I13" s="93" t="s">
        <v>62</v>
      </c>
      <c r="J13" s="93" t="s">
        <v>63</v>
      </c>
      <c r="K13" s="85" t="s">
        <v>41</v>
      </c>
      <c r="L13" s="85"/>
      <c r="M13" s="85"/>
      <c r="N13" s="85" t="s">
        <v>40</v>
      </c>
      <c r="O13" s="85"/>
      <c r="P13" s="85"/>
      <c r="Q13" s="85" t="s">
        <v>8</v>
      </c>
      <c r="R13" s="91" t="s">
        <v>89</v>
      </c>
      <c r="S13" s="91" t="s">
        <v>130</v>
      </c>
      <c r="T13" s="91" t="s">
        <v>131</v>
      </c>
      <c r="U13" s="83" t="s">
        <v>90</v>
      </c>
      <c r="V13" s="83" t="s">
        <v>91</v>
      </c>
      <c r="W13" s="109" t="s">
        <v>92</v>
      </c>
      <c r="X13" s="109" t="s">
        <v>93</v>
      </c>
      <c r="Y13" s="108" t="s">
        <v>99</v>
      </c>
      <c r="Z13" s="108" t="s">
        <v>100</v>
      </c>
      <c r="AA13" s="89" t="s">
        <v>101</v>
      </c>
    </row>
    <row r="14" spans="1:27" ht="30" x14ac:dyDescent="0.25">
      <c r="A14" s="110"/>
      <c r="B14" s="84"/>
      <c r="C14" s="84"/>
      <c r="D14" s="9" t="str">
        <f>IF(F12&lt;&gt;"",F12,"")</f>
        <v/>
      </c>
      <c r="E14" s="9" t="str">
        <f>IF(F12&lt;&gt;"",D14+1,"")</f>
        <v/>
      </c>
      <c r="F14" s="9" t="str">
        <f>IF(F12&lt;&gt;"",E14+1,"")</f>
        <v/>
      </c>
      <c r="G14" s="9" t="str">
        <f>IF(F12&lt;&gt;"",F14+1,"")</f>
        <v/>
      </c>
      <c r="H14" s="9" t="str">
        <f>IF(F12&lt;&gt;"",G14+1,"")</f>
        <v/>
      </c>
      <c r="I14" s="93"/>
      <c r="J14" s="93"/>
      <c r="K14" s="36" t="s">
        <v>36</v>
      </c>
      <c r="L14" s="36" t="s">
        <v>7</v>
      </c>
      <c r="M14" s="36" t="s">
        <v>31</v>
      </c>
      <c r="N14" s="36" t="s">
        <v>26</v>
      </c>
      <c r="O14" s="36" t="s">
        <v>6</v>
      </c>
      <c r="P14" s="36" t="s">
        <v>31</v>
      </c>
      <c r="Q14" s="85"/>
      <c r="R14" s="91"/>
      <c r="S14" s="91"/>
      <c r="T14" s="91"/>
      <c r="U14" s="83"/>
      <c r="V14" s="83"/>
      <c r="W14" s="109"/>
      <c r="X14" s="109"/>
      <c r="Y14" s="108"/>
      <c r="Z14" s="108"/>
      <c r="AA14" s="89"/>
    </row>
    <row r="15" spans="1:27" s="14" customFormat="1" x14ac:dyDescent="0.25">
      <c r="A15" s="31">
        <v>1</v>
      </c>
      <c r="B15" s="50" t="str">
        <f>IF('SEMANA 1'!$B15&lt;&gt;"",'SEMANA 1'!$B15,"")</f>
        <v/>
      </c>
      <c r="C15" s="51" t="str">
        <f>IF('SEMANA 1'!$C15&lt;&gt;"",'SEMANA 1'!$C15,"")</f>
        <v/>
      </c>
      <c r="D15" s="25"/>
      <c r="E15" s="25"/>
      <c r="F15" s="25"/>
      <c r="G15" s="25"/>
      <c r="H15" s="25"/>
      <c r="I15" s="37">
        <f>COUNTIF(D15:H15,"1")</f>
        <v>0</v>
      </c>
      <c r="J15" s="37">
        <f>COUNTIF(D15:H15,"0")</f>
        <v>0</v>
      </c>
      <c r="K15" s="25"/>
      <c r="L15" s="25"/>
      <c r="M15" s="25"/>
      <c r="N15" s="25"/>
      <c r="O15" s="25"/>
      <c r="P15" s="25"/>
      <c r="Q15" s="25"/>
      <c r="R15" s="35" t="s">
        <v>95</v>
      </c>
      <c r="S15" s="35" t="s">
        <v>95</v>
      </c>
      <c r="T15" s="35" t="s">
        <v>95</v>
      </c>
      <c r="U15" s="26" t="s">
        <v>95</v>
      </c>
      <c r="V15" s="26" t="s">
        <v>95</v>
      </c>
      <c r="W15" s="27" t="s">
        <v>95</v>
      </c>
      <c r="X15" s="27" t="s">
        <v>95</v>
      </c>
      <c r="Y15" s="28" t="s">
        <v>95</v>
      </c>
      <c r="Z15" s="28" t="s">
        <v>95</v>
      </c>
      <c r="AA15" s="44" t="s">
        <v>95</v>
      </c>
    </row>
    <row r="16" spans="1:27" s="14" customFormat="1" x14ac:dyDescent="0.25">
      <c r="A16" s="31">
        <v>2</v>
      </c>
      <c r="B16" s="50" t="str">
        <f>IF('SEMANA 1'!$B16&lt;&gt;"",'SEMANA 1'!$B16,"")</f>
        <v/>
      </c>
      <c r="C16" s="51" t="str">
        <f>IF('SEMANA 1'!$C16&lt;&gt;"",'SEMANA 1'!$C16,"")</f>
        <v/>
      </c>
      <c r="D16" s="25"/>
      <c r="E16" s="25"/>
      <c r="F16" s="25"/>
      <c r="G16" s="25"/>
      <c r="H16" s="25"/>
      <c r="I16" s="37">
        <f t="shared" ref="I16:I44" si="0">COUNTIF(D16:H16,"1")</f>
        <v>0</v>
      </c>
      <c r="J16" s="37">
        <f t="shared" ref="J16:J44" si="1">COUNTIF(D16:H16,"0")</f>
        <v>0</v>
      </c>
      <c r="K16" s="25"/>
      <c r="L16" s="25"/>
      <c r="M16" s="25"/>
      <c r="N16" s="25"/>
      <c r="O16" s="25"/>
      <c r="P16" s="25"/>
      <c r="Q16" s="25"/>
      <c r="R16" s="29"/>
      <c r="S16" s="29"/>
      <c r="T16" s="29"/>
      <c r="U16" s="29"/>
      <c r="V16" s="29"/>
      <c r="W16" s="29"/>
      <c r="X16" s="29"/>
      <c r="Y16" s="82"/>
      <c r="Z16" s="29"/>
      <c r="AA16" s="29"/>
    </row>
    <row r="17" spans="1:27" s="14" customFormat="1" x14ac:dyDescent="0.25">
      <c r="A17" s="31">
        <v>3</v>
      </c>
      <c r="B17" s="50" t="str">
        <f>IF('SEMANA 1'!$B17&lt;&gt;"",'SEMANA 1'!$B17,"")</f>
        <v/>
      </c>
      <c r="C17" s="51" t="str">
        <f>IF('SEMANA 1'!$C17&lt;&gt;"",'SEMANA 1'!$C17,"")</f>
        <v/>
      </c>
      <c r="D17" s="25"/>
      <c r="E17" s="25"/>
      <c r="F17" s="25"/>
      <c r="G17" s="25"/>
      <c r="H17" s="25"/>
      <c r="I17" s="37">
        <f t="shared" si="0"/>
        <v>0</v>
      </c>
      <c r="J17" s="37">
        <f t="shared" si="1"/>
        <v>0</v>
      </c>
      <c r="K17" s="25"/>
      <c r="L17" s="25"/>
      <c r="M17" s="25"/>
      <c r="N17" s="25"/>
      <c r="O17" s="25"/>
      <c r="P17" s="25"/>
      <c r="Q17" s="25"/>
      <c r="R17" s="29"/>
      <c r="S17" s="29"/>
      <c r="T17" s="29"/>
      <c r="U17" s="29"/>
      <c r="V17" s="29"/>
      <c r="W17" s="29"/>
      <c r="X17" s="29"/>
      <c r="Y17" s="82"/>
      <c r="Z17" s="29"/>
      <c r="AA17" s="29"/>
    </row>
    <row r="18" spans="1:27" s="14" customFormat="1" x14ac:dyDescent="0.25">
      <c r="A18" s="31">
        <v>4</v>
      </c>
      <c r="B18" s="50" t="str">
        <f>IF('SEMANA 1'!$B18&lt;&gt;"",'SEMANA 1'!$B18,"")</f>
        <v/>
      </c>
      <c r="C18" s="51" t="str">
        <f>IF('SEMANA 1'!$C18&lt;&gt;"",'SEMANA 1'!$C18,"")</f>
        <v/>
      </c>
      <c r="D18" s="25"/>
      <c r="E18" s="25"/>
      <c r="F18" s="25"/>
      <c r="G18" s="25"/>
      <c r="H18" s="25"/>
      <c r="I18" s="37">
        <f t="shared" si="0"/>
        <v>0</v>
      </c>
      <c r="J18" s="37">
        <f t="shared" si="1"/>
        <v>0</v>
      </c>
      <c r="K18" s="25"/>
      <c r="L18" s="25"/>
      <c r="M18" s="25"/>
      <c r="N18" s="25"/>
      <c r="O18" s="25"/>
      <c r="P18" s="25"/>
      <c r="Q18" s="25"/>
      <c r="R18" s="29"/>
      <c r="S18" s="29"/>
      <c r="T18" s="29"/>
      <c r="U18" s="29"/>
      <c r="V18" s="29"/>
      <c r="W18" s="29"/>
      <c r="X18" s="29"/>
      <c r="Y18" s="82"/>
      <c r="Z18" s="29"/>
      <c r="AA18" s="29"/>
    </row>
    <row r="19" spans="1:27" s="14" customFormat="1" x14ac:dyDescent="0.25">
      <c r="A19" s="31">
        <v>5</v>
      </c>
      <c r="B19" s="50" t="str">
        <f>IF('SEMANA 1'!$B19&lt;&gt;"",'SEMANA 1'!$B19,"")</f>
        <v/>
      </c>
      <c r="C19" s="51" t="str">
        <f>IF('SEMANA 1'!$C19&lt;&gt;"",'SEMANA 1'!$C19,"")</f>
        <v/>
      </c>
      <c r="D19" s="25"/>
      <c r="E19" s="25"/>
      <c r="F19" s="25"/>
      <c r="G19" s="25"/>
      <c r="H19" s="25"/>
      <c r="I19" s="37">
        <f t="shared" si="0"/>
        <v>0</v>
      </c>
      <c r="J19" s="37">
        <f t="shared" si="1"/>
        <v>0</v>
      </c>
      <c r="K19" s="25"/>
      <c r="L19" s="25"/>
      <c r="M19" s="25"/>
      <c r="N19" s="25"/>
      <c r="O19" s="25"/>
      <c r="P19" s="25"/>
      <c r="Q19" s="25"/>
      <c r="R19" s="29"/>
      <c r="S19" s="29"/>
      <c r="T19" s="29"/>
      <c r="U19" s="29"/>
      <c r="V19" s="29"/>
      <c r="W19" s="29"/>
      <c r="X19" s="29"/>
      <c r="Y19" s="82"/>
      <c r="Z19" s="29"/>
      <c r="AA19" s="29"/>
    </row>
    <row r="20" spans="1:27" s="14" customFormat="1" x14ac:dyDescent="0.25">
      <c r="A20" s="31">
        <v>6</v>
      </c>
      <c r="B20" s="50" t="str">
        <f>IF('SEMANA 1'!$B20&lt;&gt;"",'SEMANA 1'!$B20,"")</f>
        <v/>
      </c>
      <c r="C20" s="51" t="str">
        <f>IF('SEMANA 1'!$C20&lt;&gt;"",'SEMANA 1'!$C20,"")</f>
        <v/>
      </c>
      <c r="D20" s="25"/>
      <c r="E20" s="25"/>
      <c r="F20" s="25"/>
      <c r="G20" s="25"/>
      <c r="H20" s="25"/>
      <c r="I20" s="37">
        <f t="shared" si="0"/>
        <v>0</v>
      </c>
      <c r="J20" s="37">
        <f t="shared" si="1"/>
        <v>0</v>
      </c>
      <c r="K20" s="25"/>
      <c r="L20" s="25"/>
      <c r="M20" s="25"/>
      <c r="N20" s="25"/>
      <c r="O20" s="25"/>
      <c r="P20" s="25"/>
      <c r="Q20" s="25"/>
      <c r="R20" s="29"/>
      <c r="S20" s="29"/>
      <c r="T20" s="29"/>
      <c r="U20" s="29"/>
      <c r="V20" s="29"/>
      <c r="W20" s="29"/>
      <c r="X20" s="29"/>
      <c r="Y20" s="82"/>
      <c r="Z20" s="29"/>
      <c r="AA20" s="29"/>
    </row>
    <row r="21" spans="1:27" s="14" customFormat="1" x14ac:dyDescent="0.25">
      <c r="A21" s="31">
        <v>7</v>
      </c>
      <c r="B21" s="50" t="str">
        <f>IF('SEMANA 1'!$B21&lt;&gt;"",'SEMANA 1'!$B21,"")</f>
        <v/>
      </c>
      <c r="C21" s="51" t="str">
        <f>IF('SEMANA 1'!$C21&lt;&gt;"",'SEMANA 1'!$C21,"")</f>
        <v/>
      </c>
      <c r="D21" s="25"/>
      <c r="E21" s="25"/>
      <c r="F21" s="25"/>
      <c r="G21" s="25"/>
      <c r="H21" s="25"/>
      <c r="I21" s="37">
        <f t="shared" si="0"/>
        <v>0</v>
      </c>
      <c r="J21" s="37">
        <f t="shared" si="1"/>
        <v>0</v>
      </c>
      <c r="K21" s="25"/>
      <c r="L21" s="25"/>
      <c r="M21" s="25"/>
      <c r="N21" s="25"/>
      <c r="O21" s="25"/>
      <c r="P21" s="25"/>
      <c r="Q21" s="25"/>
      <c r="R21" s="35" t="s">
        <v>94</v>
      </c>
      <c r="S21" s="35" t="s">
        <v>94</v>
      </c>
      <c r="T21" s="35" t="s">
        <v>94</v>
      </c>
      <c r="U21" s="26" t="s">
        <v>94</v>
      </c>
      <c r="V21" s="26" t="s">
        <v>94</v>
      </c>
      <c r="W21" s="27" t="s">
        <v>94</v>
      </c>
      <c r="X21" s="27" t="s">
        <v>94</v>
      </c>
      <c r="Y21" s="28" t="s">
        <v>94</v>
      </c>
      <c r="Z21" s="28" t="s">
        <v>94</v>
      </c>
      <c r="AA21" s="44" t="s">
        <v>94</v>
      </c>
    </row>
    <row r="22" spans="1:27" s="14" customFormat="1" x14ac:dyDescent="0.25">
      <c r="A22" s="31">
        <v>8</v>
      </c>
      <c r="B22" s="50" t="str">
        <f>IF('SEMANA 1'!$B22&lt;&gt;"",'SEMANA 1'!$B22,"")</f>
        <v/>
      </c>
      <c r="C22" s="51" t="str">
        <f>IF('SEMANA 1'!$C22&lt;&gt;"",'SEMANA 1'!$C22,"")</f>
        <v/>
      </c>
      <c r="D22" s="25"/>
      <c r="E22" s="25"/>
      <c r="F22" s="25"/>
      <c r="G22" s="25"/>
      <c r="H22" s="25"/>
      <c r="I22" s="37">
        <f t="shared" si="0"/>
        <v>0</v>
      </c>
      <c r="J22" s="37">
        <f t="shared" si="1"/>
        <v>0</v>
      </c>
      <c r="K22" s="25"/>
      <c r="L22" s="25"/>
      <c r="M22" s="25"/>
      <c r="N22" s="25"/>
      <c r="O22" s="25"/>
      <c r="P22" s="25"/>
      <c r="Q22" s="25"/>
      <c r="R22" s="29"/>
      <c r="S22" s="29"/>
      <c r="T22" s="29"/>
      <c r="U22" s="29"/>
      <c r="V22" s="29"/>
      <c r="W22" s="29"/>
      <c r="X22" s="29"/>
      <c r="Y22" s="82"/>
      <c r="Z22" s="29"/>
      <c r="AA22" s="29"/>
    </row>
    <row r="23" spans="1:27" s="14" customFormat="1" x14ac:dyDescent="0.25">
      <c r="A23" s="31">
        <v>9</v>
      </c>
      <c r="B23" s="50" t="str">
        <f>IF('SEMANA 1'!$B23&lt;&gt;"",'SEMANA 1'!$B23,"")</f>
        <v/>
      </c>
      <c r="C23" s="51" t="str">
        <f>IF('SEMANA 1'!$C23&lt;&gt;"",'SEMANA 1'!$C23,"")</f>
        <v/>
      </c>
      <c r="D23" s="25"/>
      <c r="E23" s="25"/>
      <c r="F23" s="25"/>
      <c r="G23" s="25"/>
      <c r="H23" s="25"/>
      <c r="I23" s="37">
        <f t="shared" si="0"/>
        <v>0</v>
      </c>
      <c r="J23" s="37">
        <f t="shared" si="1"/>
        <v>0</v>
      </c>
      <c r="K23" s="25"/>
      <c r="L23" s="25"/>
      <c r="M23" s="25"/>
      <c r="N23" s="25"/>
      <c r="O23" s="25"/>
      <c r="P23" s="25"/>
      <c r="Q23" s="25"/>
      <c r="R23" s="29"/>
      <c r="S23" s="29"/>
      <c r="T23" s="29"/>
      <c r="U23" s="29"/>
      <c r="V23" s="29"/>
      <c r="W23" s="29"/>
      <c r="X23" s="29"/>
      <c r="Y23" s="82"/>
      <c r="Z23" s="29"/>
      <c r="AA23" s="29"/>
    </row>
    <row r="24" spans="1:27" s="14" customFormat="1" x14ac:dyDescent="0.25">
      <c r="A24" s="31">
        <v>10</v>
      </c>
      <c r="B24" s="50" t="str">
        <f>IF('SEMANA 1'!$B24&lt;&gt;"",'SEMANA 1'!$B24,"")</f>
        <v/>
      </c>
      <c r="C24" s="51" t="str">
        <f>IF('SEMANA 1'!$C24&lt;&gt;"",'SEMANA 1'!$C24,"")</f>
        <v/>
      </c>
      <c r="D24" s="25"/>
      <c r="E24" s="25"/>
      <c r="F24" s="25"/>
      <c r="G24" s="25"/>
      <c r="H24" s="25"/>
      <c r="I24" s="37">
        <f t="shared" si="0"/>
        <v>0</v>
      </c>
      <c r="J24" s="37">
        <f t="shared" si="1"/>
        <v>0</v>
      </c>
      <c r="K24" s="25"/>
      <c r="L24" s="25"/>
      <c r="M24" s="25"/>
      <c r="N24" s="25"/>
      <c r="O24" s="25"/>
      <c r="P24" s="25"/>
      <c r="Q24" s="25"/>
      <c r="R24" s="29"/>
      <c r="S24" s="29"/>
      <c r="T24" s="29"/>
      <c r="U24" s="29"/>
      <c r="V24" s="29"/>
      <c r="W24" s="29"/>
      <c r="X24" s="29"/>
      <c r="Y24" s="82"/>
      <c r="Z24" s="29"/>
      <c r="AA24" s="29"/>
    </row>
    <row r="25" spans="1:27" s="14" customFormat="1" ht="15" customHeight="1" x14ac:dyDescent="0.25">
      <c r="A25" s="31">
        <v>11</v>
      </c>
      <c r="B25" s="50" t="str">
        <f>IF('SEMANA 1'!$B25&lt;&gt;"",'SEMANA 1'!$B25,"")</f>
        <v/>
      </c>
      <c r="C25" s="51" t="str">
        <f>IF('SEMANA 1'!$C25&lt;&gt;"",'SEMANA 1'!$C25,"")</f>
        <v/>
      </c>
      <c r="D25" s="25"/>
      <c r="E25" s="25"/>
      <c r="F25" s="25"/>
      <c r="G25" s="25"/>
      <c r="H25" s="25"/>
      <c r="I25" s="37">
        <f t="shared" si="0"/>
        <v>0</v>
      </c>
      <c r="J25" s="37">
        <f t="shared" si="1"/>
        <v>0</v>
      </c>
      <c r="K25" s="25"/>
      <c r="L25" s="25"/>
      <c r="M25" s="25"/>
      <c r="N25" s="25"/>
      <c r="O25" s="25"/>
      <c r="P25" s="25"/>
      <c r="Q25" s="25"/>
      <c r="R25" s="29"/>
      <c r="S25" s="29"/>
      <c r="T25" s="29"/>
      <c r="U25" s="29"/>
      <c r="V25" s="29"/>
      <c r="W25" s="29"/>
      <c r="X25" s="29"/>
      <c r="Y25" s="82"/>
      <c r="Z25" s="29"/>
      <c r="AA25" s="29"/>
    </row>
    <row r="26" spans="1:27" s="14" customFormat="1" x14ac:dyDescent="0.25">
      <c r="A26" s="31">
        <v>12</v>
      </c>
      <c r="B26" s="50" t="str">
        <f>IF('SEMANA 1'!$B26&lt;&gt;"",'SEMANA 1'!$B26,"")</f>
        <v/>
      </c>
      <c r="C26" s="51" t="str">
        <f>IF('SEMANA 1'!$C26&lt;&gt;"",'SEMANA 1'!$C26,"")</f>
        <v/>
      </c>
      <c r="D26" s="25"/>
      <c r="E26" s="25"/>
      <c r="F26" s="25"/>
      <c r="G26" s="25"/>
      <c r="H26" s="25"/>
      <c r="I26" s="37">
        <f t="shared" si="0"/>
        <v>0</v>
      </c>
      <c r="J26" s="37">
        <f t="shared" si="1"/>
        <v>0</v>
      </c>
      <c r="K26" s="25"/>
      <c r="L26" s="25"/>
      <c r="M26" s="25"/>
      <c r="N26" s="25"/>
      <c r="O26" s="25"/>
      <c r="P26" s="25"/>
      <c r="Q26" s="25"/>
      <c r="R26" s="29"/>
      <c r="S26" s="29"/>
      <c r="T26" s="29"/>
      <c r="U26" s="29"/>
      <c r="V26" s="29"/>
      <c r="W26" s="29"/>
      <c r="X26" s="29"/>
      <c r="Y26" s="82"/>
      <c r="Z26" s="29"/>
      <c r="AA26" s="29"/>
    </row>
    <row r="27" spans="1:27" s="14" customFormat="1" x14ac:dyDescent="0.25">
      <c r="A27" s="31">
        <v>13</v>
      </c>
      <c r="B27" s="50" t="str">
        <f>IF('SEMANA 1'!$B27&lt;&gt;"",'SEMANA 1'!$B27,"")</f>
        <v/>
      </c>
      <c r="C27" s="51" t="str">
        <f>IF('SEMANA 1'!$C27&lt;&gt;"",'SEMANA 1'!$C27,"")</f>
        <v/>
      </c>
      <c r="D27" s="25"/>
      <c r="E27" s="25"/>
      <c r="F27" s="25"/>
      <c r="G27" s="25"/>
      <c r="H27" s="25"/>
      <c r="I27" s="37">
        <f t="shared" si="0"/>
        <v>0</v>
      </c>
      <c r="J27" s="37">
        <f t="shared" si="1"/>
        <v>0</v>
      </c>
      <c r="K27" s="25"/>
      <c r="L27" s="25"/>
      <c r="M27" s="25"/>
      <c r="N27" s="25"/>
      <c r="O27" s="25"/>
      <c r="P27" s="25"/>
      <c r="Q27" s="25"/>
      <c r="R27" s="35" t="s">
        <v>98</v>
      </c>
      <c r="S27" s="35" t="s">
        <v>98</v>
      </c>
      <c r="T27" s="35" t="s">
        <v>98</v>
      </c>
      <c r="U27" s="26" t="s">
        <v>98</v>
      </c>
      <c r="V27" s="26" t="s">
        <v>98</v>
      </c>
      <c r="W27" s="27" t="s">
        <v>98</v>
      </c>
      <c r="X27" s="27" t="s">
        <v>98</v>
      </c>
      <c r="Y27" s="28" t="s">
        <v>98</v>
      </c>
      <c r="Z27" s="28" t="s">
        <v>98</v>
      </c>
      <c r="AA27" s="44" t="s">
        <v>98</v>
      </c>
    </row>
    <row r="28" spans="1:27" s="14" customFormat="1" x14ac:dyDescent="0.25">
      <c r="A28" s="31">
        <v>14</v>
      </c>
      <c r="B28" s="50" t="str">
        <f>IF('SEMANA 1'!$B28&lt;&gt;"",'SEMANA 1'!$B28,"")</f>
        <v/>
      </c>
      <c r="C28" s="51" t="str">
        <f>IF('SEMANA 1'!$C28&lt;&gt;"",'SEMANA 1'!$C28,"")</f>
        <v/>
      </c>
      <c r="D28" s="25"/>
      <c r="E28" s="25"/>
      <c r="F28" s="25"/>
      <c r="G28" s="25"/>
      <c r="H28" s="25"/>
      <c r="I28" s="37">
        <f t="shared" si="0"/>
        <v>0</v>
      </c>
      <c r="J28" s="37">
        <f t="shared" si="1"/>
        <v>0</v>
      </c>
      <c r="K28" s="25"/>
      <c r="L28" s="25"/>
      <c r="M28" s="25"/>
      <c r="N28" s="25"/>
      <c r="O28" s="25"/>
      <c r="P28" s="25"/>
      <c r="Q28" s="25"/>
      <c r="R28" s="29"/>
      <c r="S28" s="29"/>
      <c r="T28" s="29"/>
      <c r="U28" s="29"/>
      <c r="V28" s="29"/>
      <c r="W28" s="29"/>
      <c r="X28" s="29"/>
      <c r="Y28" s="82"/>
      <c r="Z28" s="29"/>
      <c r="AA28" s="29"/>
    </row>
    <row r="29" spans="1:27" s="14" customFormat="1" x14ac:dyDescent="0.25">
      <c r="A29" s="31">
        <v>15</v>
      </c>
      <c r="B29" s="50" t="str">
        <f>IF('SEMANA 1'!$B29&lt;&gt;"",'SEMANA 1'!$B29,"")</f>
        <v/>
      </c>
      <c r="C29" s="51" t="str">
        <f>IF('SEMANA 1'!$C29&lt;&gt;"",'SEMANA 1'!$C29,"")</f>
        <v/>
      </c>
      <c r="D29" s="25"/>
      <c r="E29" s="25"/>
      <c r="F29" s="25"/>
      <c r="G29" s="25"/>
      <c r="H29" s="25"/>
      <c r="I29" s="37">
        <f t="shared" si="0"/>
        <v>0</v>
      </c>
      <c r="J29" s="37">
        <f t="shared" si="1"/>
        <v>0</v>
      </c>
      <c r="K29" s="25"/>
      <c r="L29" s="25"/>
      <c r="M29" s="25"/>
      <c r="N29" s="25"/>
      <c r="O29" s="25"/>
      <c r="P29" s="25"/>
      <c r="Q29" s="25"/>
      <c r="R29" s="29"/>
      <c r="S29" s="29"/>
      <c r="T29" s="29"/>
      <c r="U29" s="29"/>
      <c r="V29" s="29"/>
      <c r="W29" s="29"/>
      <c r="X29" s="29"/>
      <c r="Y29" s="82"/>
      <c r="Z29" s="29"/>
      <c r="AA29" s="29"/>
    </row>
    <row r="30" spans="1:27" s="14" customFormat="1" x14ac:dyDescent="0.25">
      <c r="A30" s="31">
        <v>16</v>
      </c>
      <c r="B30" s="50" t="str">
        <f>IF('SEMANA 1'!$B30&lt;&gt;"",'SEMANA 1'!$B30,"")</f>
        <v/>
      </c>
      <c r="C30" s="51" t="str">
        <f>IF('SEMANA 1'!$C30&lt;&gt;"",'SEMANA 1'!$C30,"")</f>
        <v/>
      </c>
      <c r="D30" s="25"/>
      <c r="E30" s="25"/>
      <c r="F30" s="25"/>
      <c r="G30" s="25"/>
      <c r="H30" s="25"/>
      <c r="I30" s="37">
        <f t="shared" si="0"/>
        <v>0</v>
      </c>
      <c r="J30" s="37">
        <f t="shared" si="1"/>
        <v>0</v>
      </c>
      <c r="K30" s="25"/>
      <c r="L30" s="25"/>
      <c r="M30" s="25"/>
      <c r="N30" s="25"/>
      <c r="O30" s="25"/>
      <c r="P30" s="25"/>
      <c r="Q30" s="25"/>
      <c r="R30" s="29"/>
      <c r="S30" s="29"/>
      <c r="T30" s="29"/>
      <c r="U30" s="29"/>
      <c r="V30" s="29"/>
      <c r="W30" s="29"/>
      <c r="X30" s="29"/>
      <c r="Y30" s="82"/>
      <c r="Z30" s="29"/>
      <c r="AA30" s="29"/>
    </row>
    <row r="31" spans="1:27" s="14" customFormat="1" x14ac:dyDescent="0.25">
      <c r="A31" s="31">
        <v>17</v>
      </c>
      <c r="B31" s="50" t="str">
        <f>IF('SEMANA 1'!$B31&lt;&gt;"",'SEMANA 1'!$B31,"")</f>
        <v/>
      </c>
      <c r="C31" s="51" t="str">
        <f>IF('SEMANA 1'!$C31&lt;&gt;"",'SEMANA 1'!$C31,"")</f>
        <v/>
      </c>
      <c r="D31" s="25"/>
      <c r="E31" s="25"/>
      <c r="F31" s="25"/>
      <c r="G31" s="25"/>
      <c r="H31" s="25"/>
      <c r="I31" s="37">
        <f t="shared" si="0"/>
        <v>0</v>
      </c>
      <c r="J31" s="37">
        <f t="shared" si="1"/>
        <v>0</v>
      </c>
      <c r="K31" s="25"/>
      <c r="L31" s="25"/>
      <c r="M31" s="25"/>
      <c r="N31" s="25"/>
      <c r="O31" s="25"/>
      <c r="P31" s="25"/>
      <c r="Q31" s="25"/>
      <c r="R31" s="29"/>
      <c r="S31" s="29"/>
      <c r="T31" s="29"/>
      <c r="U31" s="29"/>
      <c r="V31" s="29"/>
      <c r="W31" s="29"/>
      <c r="X31" s="29"/>
      <c r="Y31" s="82"/>
      <c r="Z31" s="29"/>
      <c r="AA31" s="29"/>
    </row>
    <row r="32" spans="1:27" s="14" customFormat="1" x14ac:dyDescent="0.25">
      <c r="A32" s="31">
        <v>18</v>
      </c>
      <c r="B32" s="50" t="str">
        <f>IF('SEMANA 1'!$B32&lt;&gt;"",'SEMANA 1'!$B32,"")</f>
        <v/>
      </c>
      <c r="C32" s="51" t="str">
        <f>IF('SEMANA 1'!$C32&lt;&gt;"",'SEMANA 1'!$C32,"")</f>
        <v/>
      </c>
      <c r="D32" s="25"/>
      <c r="E32" s="25"/>
      <c r="F32" s="25"/>
      <c r="G32" s="25"/>
      <c r="H32" s="25"/>
      <c r="I32" s="37">
        <f t="shared" si="0"/>
        <v>0</v>
      </c>
      <c r="J32" s="37">
        <f t="shared" si="1"/>
        <v>0</v>
      </c>
      <c r="K32" s="25"/>
      <c r="L32" s="25"/>
      <c r="M32" s="25"/>
      <c r="N32" s="25"/>
      <c r="O32" s="25"/>
      <c r="P32" s="25"/>
      <c r="Q32" s="25"/>
      <c r="R32" s="29"/>
      <c r="S32" s="29"/>
      <c r="T32" s="29"/>
      <c r="U32" s="29"/>
      <c r="V32" s="29"/>
      <c r="W32" s="29"/>
      <c r="X32" s="29"/>
      <c r="Y32" s="82"/>
      <c r="Z32" s="29"/>
      <c r="AA32" s="29"/>
    </row>
    <row r="33" spans="1:27" s="14" customFormat="1" x14ac:dyDescent="0.25">
      <c r="A33" s="31">
        <v>19</v>
      </c>
      <c r="B33" s="50" t="str">
        <f>IF('SEMANA 1'!$B33&lt;&gt;"",'SEMANA 1'!$B33,"")</f>
        <v/>
      </c>
      <c r="C33" s="51" t="str">
        <f>IF('SEMANA 1'!$C33&lt;&gt;"",'SEMANA 1'!$C33,"")</f>
        <v/>
      </c>
      <c r="D33" s="25"/>
      <c r="E33" s="25"/>
      <c r="F33" s="25"/>
      <c r="G33" s="25"/>
      <c r="H33" s="25"/>
      <c r="I33" s="37">
        <f t="shared" si="0"/>
        <v>0</v>
      </c>
      <c r="J33" s="37">
        <f t="shared" si="1"/>
        <v>0</v>
      </c>
      <c r="K33" s="25"/>
      <c r="L33" s="25"/>
      <c r="M33" s="25"/>
      <c r="N33" s="25"/>
      <c r="O33" s="25"/>
      <c r="P33" s="25"/>
      <c r="Q33" s="25"/>
      <c r="R33" s="35" t="s">
        <v>96</v>
      </c>
      <c r="S33" s="35" t="s">
        <v>96</v>
      </c>
      <c r="T33" s="35" t="s">
        <v>96</v>
      </c>
      <c r="U33" s="26" t="s">
        <v>96</v>
      </c>
      <c r="V33" s="26" t="s">
        <v>96</v>
      </c>
      <c r="W33" s="27" t="s">
        <v>96</v>
      </c>
      <c r="X33" s="27" t="s">
        <v>96</v>
      </c>
      <c r="Y33" s="28" t="s">
        <v>96</v>
      </c>
      <c r="Z33" s="28" t="s">
        <v>96</v>
      </c>
      <c r="AA33" s="44" t="s">
        <v>96</v>
      </c>
    </row>
    <row r="34" spans="1:27" s="14" customFormat="1" x14ac:dyDescent="0.25">
      <c r="A34" s="31">
        <v>20</v>
      </c>
      <c r="B34" s="50" t="str">
        <f>IF('SEMANA 1'!$B34&lt;&gt;"",'SEMANA 1'!$B34,"")</f>
        <v/>
      </c>
      <c r="C34" s="51" t="str">
        <f>IF('SEMANA 1'!$C34&lt;&gt;"",'SEMANA 1'!$C34,"")</f>
        <v/>
      </c>
      <c r="D34" s="25"/>
      <c r="E34" s="25"/>
      <c r="F34" s="25"/>
      <c r="G34" s="25"/>
      <c r="H34" s="25"/>
      <c r="I34" s="37">
        <f t="shared" si="0"/>
        <v>0</v>
      </c>
      <c r="J34" s="37">
        <f t="shared" si="1"/>
        <v>0</v>
      </c>
      <c r="K34" s="25"/>
      <c r="L34" s="25"/>
      <c r="M34" s="25"/>
      <c r="N34" s="25"/>
      <c r="O34" s="25"/>
      <c r="P34" s="25"/>
      <c r="Q34" s="25"/>
      <c r="R34" s="29"/>
      <c r="S34" s="29"/>
      <c r="T34" s="29"/>
      <c r="U34" s="29"/>
      <c r="V34" s="29"/>
      <c r="W34" s="29"/>
      <c r="X34" s="29"/>
      <c r="Y34" s="86"/>
      <c r="Z34" s="29"/>
      <c r="AA34" s="29"/>
    </row>
    <row r="35" spans="1:27" s="14" customFormat="1" x14ac:dyDescent="0.25">
      <c r="A35" s="31">
        <v>21</v>
      </c>
      <c r="B35" s="50" t="str">
        <f>IF('SEMANA 1'!$B35&lt;&gt;"",'SEMANA 1'!$B35,"")</f>
        <v/>
      </c>
      <c r="C35" s="51" t="str">
        <f>IF('SEMANA 1'!$C35&lt;&gt;"",'SEMANA 1'!$C35,"")</f>
        <v/>
      </c>
      <c r="D35" s="25"/>
      <c r="E35" s="25"/>
      <c r="F35" s="25"/>
      <c r="G35" s="25"/>
      <c r="H35" s="25"/>
      <c r="I35" s="37">
        <f t="shared" si="0"/>
        <v>0</v>
      </c>
      <c r="J35" s="37">
        <f t="shared" si="1"/>
        <v>0</v>
      </c>
      <c r="K35" s="25"/>
      <c r="L35" s="25"/>
      <c r="M35" s="25"/>
      <c r="N35" s="25"/>
      <c r="O35" s="25"/>
      <c r="P35" s="25"/>
      <c r="Q35" s="25"/>
      <c r="R35" s="29"/>
      <c r="S35" s="29"/>
      <c r="T35" s="29"/>
      <c r="U35" s="29"/>
      <c r="V35" s="29"/>
      <c r="W35" s="29"/>
      <c r="X35" s="29"/>
      <c r="Y35" s="86"/>
      <c r="Z35" s="29"/>
      <c r="AA35" s="29"/>
    </row>
    <row r="36" spans="1:27" s="14" customFormat="1" x14ac:dyDescent="0.25">
      <c r="A36" s="31">
        <v>22</v>
      </c>
      <c r="B36" s="50" t="str">
        <f>IF('SEMANA 1'!$B36&lt;&gt;"",'SEMANA 1'!$B36,"")</f>
        <v/>
      </c>
      <c r="C36" s="51" t="str">
        <f>IF('SEMANA 1'!$C36&lt;&gt;"",'SEMANA 1'!$C36,"")</f>
        <v/>
      </c>
      <c r="D36" s="25"/>
      <c r="E36" s="25"/>
      <c r="F36" s="25"/>
      <c r="G36" s="25"/>
      <c r="H36" s="25"/>
      <c r="I36" s="37">
        <f t="shared" si="0"/>
        <v>0</v>
      </c>
      <c r="J36" s="37">
        <f t="shared" si="1"/>
        <v>0</v>
      </c>
      <c r="K36" s="25"/>
      <c r="L36" s="25"/>
      <c r="M36" s="25"/>
      <c r="N36" s="25"/>
      <c r="O36" s="25"/>
      <c r="P36" s="25"/>
      <c r="Q36" s="25"/>
      <c r="R36" s="29"/>
      <c r="S36" s="29"/>
      <c r="T36" s="29"/>
      <c r="U36" s="29"/>
      <c r="V36" s="29"/>
      <c r="W36" s="29"/>
      <c r="X36" s="29"/>
      <c r="Y36" s="86"/>
      <c r="Z36" s="29"/>
      <c r="AA36" s="29"/>
    </row>
    <row r="37" spans="1:27" s="14" customFormat="1" x14ac:dyDescent="0.25">
      <c r="A37" s="31">
        <v>23</v>
      </c>
      <c r="B37" s="50" t="str">
        <f>IF('SEMANA 1'!$B37&lt;&gt;"",'SEMANA 1'!$B37,"")</f>
        <v/>
      </c>
      <c r="C37" s="51" t="str">
        <f>IF('SEMANA 1'!$C37&lt;&gt;"",'SEMANA 1'!$C37,"")</f>
        <v/>
      </c>
      <c r="D37" s="25"/>
      <c r="E37" s="25"/>
      <c r="F37" s="25"/>
      <c r="G37" s="25"/>
      <c r="H37" s="25"/>
      <c r="I37" s="37">
        <f t="shared" si="0"/>
        <v>0</v>
      </c>
      <c r="J37" s="37">
        <f t="shared" si="1"/>
        <v>0</v>
      </c>
      <c r="K37" s="25"/>
      <c r="L37" s="25"/>
      <c r="M37" s="25"/>
      <c r="N37" s="25"/>
      <c r="O37" s="25"/>
      <c r="P37" s="25"/>
      <c r="Q37" s="25"/>
      <c r="R37" s="29"/>
      <c r="S37" s="29"/>
      <c r="T37" s="29"/>
      <c r="U37" s="29"/>
      <c r="V37" s="29"/>
      <c r="W37" s="29"/>
      <c r="X37" s="29"/>
      <c r="Y37" s="86"/>
      <c r="Z37" s="29"/>
      <c r="AA37" s="29"/>
    </row>
    <row r="38" spans="1:27" s="14" customFormat="1" x14ac:dyDescent="0.25">
      <c r="A38" s="31">
        <v>24</v>
      </c>
      <c r="B38" s="50" t="str">
        <f>IF('SEMANA 1'!$B38&lt;&gt;"",'SEMANA 1'!$B38,"")</f>
        <v/>
      </c>
      <c r="C38" s="51" t="str">
        <f>IF('SEMANA 1'!$C38&lt;&gt;"",'SEMANA 1'!$C38,"")</f>
        <v/>
      </c>
      <c r="D38" s="25"/>
      <c r="E38" s="25"/>
      <c r="F38" s="25"/>
      <c r="G38" s="25"/>
      <c r="H38" s="25"/>
      <c r="I38" s="37">
        <f t="shared" si="0"/>
        <v>0</v>
      </c>
      <c r="J38" s="37">
        <f t="shared" si="1"/>
        <v>0</v>
      </c>
      <c r="K38" s="25"/>
      <c r="L38" s="25"/>
      <c r="M38" s="24"/>
      <c r="N38" s="25"/>
      <c r="O38" s="25"/>
      <c r="P38" s="25"/>
      <c r="Q38" s="25"/>
      <c r="R38" s="29"/>
      <c r="S38" s="29"/>
      <c r="T38" s="29"/>
      <c r="U38" s="29"/>
      <c r="V38" s="29"/>
      <c r="W38" s="29"/>
      <c r="X38" s="29"/>
      <c r="Y38" s="86"/>
      <c r="Z38" s="29"/>
      <c r="AA38" s="29"/>
    </row>
    <row r="39" spans="1:27" s="14" customFormat="1" x14ac:dyDescent="0.25">
      <c r="A39" s="31">
        <v>25</v>
      </c>
      <c r="B39" s="50" t="str">
        <f>IF('SEMANA 1'!$B39&lt;&gt;"",'SEMANA 1'!$B39,"")</f>
        <v/>
      </c>
      <c r="C39" s="51" t="str">
        <f>IF('SEMANA 1'!$C39&lt;&gt;"",'SEMANA 1'!$C39,"")</f>
        <v/>
      </c>
      <c r="D39" s="25"/>
      <c r="E39" s="25"/>
      <c r="F39" s="25"/>
      <c r="G39" s="25"/>
      <c r="H39" s="25"/>
      <c r="I39" s="37">
        <f t="shared" si="0"/>
        <v>0</v>
      </c>
      <c r="J39" s="37">
        <f t="shared" si="1"/>
        <v>0</v>
      </c>
      <c r="K39" s="25"/>
      <c r="L39" s="25"/>
      <c r="M39" s="24"/>
      <c r="N39" s="25"/>
      <c r="O39" s="25"/>
      <c r="P39" s="25"/>
      <c r="Q39" s="25"/>
      <c r="R39" s="35" t="s">
        <v>97</v>
      </c>
      <c r="S39" s="35" t="s">
        <v>97</v>
      </c>
      <c r="T39" s="35" t="s">
        <v>97</v>
      </c>
      <c r="U39" s="26" t="s">
        <v>97</v>
      </c>
      <c r="V39" s="26" t="s">
        <v>97</v>
      </c>
      <c r="W39" s="27" t="s">
        <v>97</v>
      </c>
      <c r="X39" s="27" t="s">
        <v>97</v>
      </c>
      <c r="Y39" s="28" t="s">
        <v>97</v>
      </c>
      <c r="Z39" s="28" t="s">
        <v>97</v>
      </c>
      <c r="AA39" s="44" t="s">
        <v>97</v>
      </c>
    </row>
    <row r="40" spans="1:27" s="14" customFormat="1" x14ac:dyDescent="0.25">
      <c r="A40" s="31">
        <v>26</v>
      </c>
      <c r="B40" s="50" t="str">
        <f>IF('SEMANA 1'!$B40&lt;&gt;"",'SEMANA 1'!$B40,"")</f>
        <v/>
      </c>
      <c r="C40" s="51" t="str">
        <f>IF('SEMANA 1'!$C40&lt;&gt;"",'SEMANA 1'!$C40,"")</f>
        <v/>
      </c>
      <c r="D40" s="25"/>
      <c r="E40" s="25"/>
      <c r="F40" s="25"/>
      <c r="G40" s="25"/>
      <c r="H40" s="25"/>
      <c r="I40" s="37">
        <f t="shared" si="0"/>
        <v>0</v>
      </c>
      <c r="J40" s="37">
        <f t="shared" si="1"/>
        <v>0</v>
      </c>
      <c r="K40" s="25"/>
      <c r="L40" s="25"/>
      <c r="M40" s="24"/>
      <c r="N40" s="25"/>
      <c r="O40" s="25"/>
      <c r="P40" s="25"/>
      <c r="Q40" s="25"/>
      <c r="R40" s="29"/>
      <c r="S40" s="29"/>
      <c r="T40" s="29"/>
      <c r="U40" s="29"/>
      <c r="V40" s="29"/>
      <c r="W40" s="29"/>
      <c r="X40" s="29"/>
      <c r="Y40" s="82"/>
      <c r="Z40" s="29"/>
      <c r="AA40" s="29"/>
    </row>
    <row r="41" spans="1:27" s="14" customFormat="1" x14ac:dyDescent="0.25">
      <c r="A41" s="31">
        <v>27</v>
      </c>
      <c r="B41" s="50" t="str">
        <f>IF('SEMANA 1'!$B41&lt;&gt;"",'SEMANA 1'!$B41,"")</f>
        <v/>
      </c>
      <c r="C41" s="51" t="str">
        <f>IF('SEMANA 1'!$C41&lt;&gt;"",'SEMANA 1'!$C41,"")</f>
        <v/>
      </c>
      <c r="D41" s="25"/>
      <c r="E41" s="25"/>
      <c r="F41" s="25"/>
      <c r="G41" s="25"/>
      <c r="H41" s="25"/>
      <c r="I41" s="37">
        <f t="shared" si="0"/>
        <v>0</v>
      </c>
      <c r="J41" s="37">
        <f t="shared" si="1"/>
        <v>0</v>
      </c>
      <c r="K41" s="25"/>
      <c r="L41" s="25"/>
      <c r="M41" s="24"/>
      <c r="N41" s="25"/>
      <c r="O41" s="25"/>
      <c r="P41" s="25"/>
      <c r="Q41" s="25"/>
      <c r="R41" s="29"/>
      <c r="S41" s="29"/>
      <c r="T41" s="29"/>
      <c r="U41" s="29"/>
      <c r="V41" s="29"/>
      <c r="W41" s="29"/>
      <c r="X41" s="29"/>
      <c r="Y41" s="82"/>
      <c r="Z41" s="29"/>
      <c r="AA41" s="29"/>
    </row>
    <row r="42" spans="1:27" s="14" customFormat="1" x14ac:dyDescent="0.25">
      <c r="A42" s="31">
        <v>28</v>
      </c>
      <c r="B42" s="50" t="str">
        <f>IF('SEMANA 1'!$B42&lt;&gt;"",'SEMANA 1'!$B42,"")</f>
        <v/>
      </c>
      <c r="C42" s="51" t="str">
        <f>IF('SEMANA 1'!$C42&lt;&gt;"",'SEMANA 1'!$C42,"")</f>
        <v/>
      </c>
      <c r="D42" s="25"/>
      <c r="E42" s="25"/>
      <c r="F42" s="25"/>
      <c r="G42" s="25"/>
      <c r="H42" s="25"/>
      <c r="I42" s="37">
        <f t="shared" si="0"/>
        <v>0</v>
      </c>
      <c r="J42" s="37">
        <f t="shared" si="1"/>
        <v>0</v>
      </c>
      <c r="K42" s="25"/>
      <c r="L42" s="25"/>
      <c r="M42" s="24"/>
      <c r="N42" s="25"/>
      <c r="O42" s="25"/>
      <c r="P42" s="25"/>
      <c r="Q42" s="25"/>
      <c r="R42" s="29"/>
      <c r="S42" s="29"/>
      <c r="T42" s="29"/>
      <c r="U42" s="29"/>
      <c r="V42" s="29"/>
      <c r="W42" s="29"/>
      <c r="X42" s="29"/>
      <c r="Y42" s="82"/>
      <c r="Z42" s="29"/>
      <c r="AA42" s="29"/>
    </row>
    <row r="43" spans="1:27" s="14" customFormat="1" x14ac:dyDescent="0.25">
      <c r="A43" s="31">
        <v>29</v>
      </c>
      <c r="B43" s="50" t="str">
        <f>IF('SEMANA 1'!$B43&lt;&gt;"",'SEMANA 1'!$B43,"")</f>
        <v/>
      </c>
      <c r="C43" s="51" t="str">
        <f>IF('SEMANA 1'!$C43&lt;&gt;"",'SEMANA 1'!$C43,"")</f>
        <v/>
      </c>
      <c r="D43" s="25"/>
      <c r="E43" s="25"/>
      <c r="F43" s="25"/>
      <c r="G43" s="25"/>
      <c r="H43" s="25"/>
      <c r="I43" s="37">
        <f t="shared" si="0"/>
        <v>0</v>
      </c>
      <c r="J43" s="37">
        <f t="shared" si="1"/>
        <v>0</v>
      </c>
      <c r="K43" s="25"/>
      <c r="L43" s="25"/>
      <c r="M43" s="24"/>
      <c r="N43" s="25"/>
      <c r="O43" s="25"/>
      <c r="P43" s="25"/>
      <c r="Q43" s="25"/>
      <c r="R43" s="29"/>
      <c r="S43" s="29"/>
      <c r="T43" s="29"/>
      <c r="U43" s="29"/>
      <c r="V43" s="29"/>
      <c r="W43" s="29"/>
      <c r="X43" s="29"/>
      <c r="Y43" s="82"/>
      <c r="Z43" s="29"/>
      <c r="AA43" s="29"/>
    </row>
    <row r="44" spans="1:27" s="14" customFormat="1" x14ac:dyDescent="0.25">
      <c r="A44" s="31">
        <v>30</v>
      </c>
      <c r="B44" s="50" t="str">
        <f>IF('SEMANA 1'!$B44&lt;&gt;"",'SEMANA 1'!$B44,"")</f>
        <v/>
      </c>
      <c r="C44" s="51" t="str">
        <f>IF('SEMANA 1'!$C44&lt;&gt;"",'SEMANA 1'!$C44,"")</f>
        <v/>
      </c>
      <c r="D44" s="25"/>
      <c r="E44" s="25"/>
      <c r="F44" s="25"/>
      <c r="G44" s="25"/>
      <c r="H44" s="25"/>
      <c r="I44" s="37">
        <f t="shared" si="0"/>
        <v>0</v>
      </c>
      <c r="J44" s="37">
        <f t="shared" si="1"/>
        <v>0</v>
      </c>
      <c r="K44" s="25"/>
      <c r="L44" s="25"/>
      <c r="M44" s="24"/>
      <c r="N44" s="25"/>
      <c r="O44" s="25"/>
      <c r="P44" s="25"/>
      <c r="Q44" s="25"/>
      <c r="R44" s="29"/>
      <c r="S44" s="29"/>
      <c r="T44" s="29"/>
      <c r="U44" s="29"/>
      <c r="V44" s="29"/>
      <c r="W44" s="29"/>
      <c r="X44" s="29"/>
      <c r="Y44" s="82"/>
      <c r="Z44" s="29"/>
      <c r="AA44" s="29"/>
    </row>
    <row r="45" spans="1:27" ht="21" customHeight="1" x14ac:dyDescent="0.25">
      <c r="A45" s="102" t="s">
        <v>9</v>
      </c>
      <c r="B45" s="103"/>
      <c r="C45" s="104"/>
      <c r="D45" s="38">
        <f>COUNTIF(D15:D44,"1")</f>
        <v>0</v>
      </c>
      <c r="E45" s="38">
        <f t="shared" ref="E45:H45" si="2">COUNTIF(E15:E44,"1")</f>
        <v>0</v>
      </c>
      <c r="F45" s="38">
        <f t="shared" si="2"/>
        <v>0</v>
      </c>
      <c r="G45" s="38">
        <f t="shared" si="2"/>
        <v>0</v>
      </c>
      <c r="H45" s="38">
        <f t="shared" si="2"/>
        <v>0</v>
      </c>
      <c r="I45" s="38">
        <f>SUM(I15:I44)</f>
        <v>0</v>
      </c>
      <c r="J45" s="38">
        <f>SUM(J15:J44)</f>
        <v>0</v>
      </c>
      <c r="K45" s="38">
        <f t="shared" ref="K45:P45" si="3">COUNTA(K15:K44)</f>
        <v>0</v>
      </c>
      <c r="L45" s="38">
        <f t="shared" si="3"/>
        <v>0</v>
      </c>
      <c r="M45" s="38">
        <f t="shared" si="3"/>
        <v>0</v>
      </c>
      <c r="N45" s="38">
        <f t="shared" si="3"/>
        <v>0</v>
      </c>
      <c r="O45" s="38">
        <f t="shared" si="3"/>
        <v>0</v>
      </c>
      <c r="P45" s="38">
        <f t="shared" si="3"/>
        <v>0</v>
      </c>
      <c r="Q45" s="38">
        <f>COUNTIF(Q15:Q44,"1")</f>
        <v>0</v>
      </c>
      <c r="R45" s="12"/>
      <c r="S45" s="12"/>
      <c r="T45" s="12"/>
      <c r="U45" s="12"/>
      <c r="V45" s="12"/>
      <c r="W45" s="12"/>
      <c r="X45" s="12"/>
      <c r="Y45" s="13">
        <f>SUM(Y16:Y44)</f>
        <v>0</v>
      </c>
      <c r="Z45" s="12"/>
      <c r="AA45" s="12"/>
    </row>
    <row r="46" spans="1:27" x14ac:dyDescent="0.25">
      <c r="R46" s="7"/>
      <c r="S46" s="7"/>
      <c r="T46" s="7"/>
      <c r="U46" s="7"/>
      <c r="V46" s="7"/>
      <c r="W46" s="7"/>
      <c r="X46" s="7"/>
    </row>
    <row r="47" spans="1:27" x14ac:dyDescent="0.25">
      <c r="R47" s="7"/>
      <c r="S47" s="7"/>
      <c r="T47" s="7"/>
      <c r="U47" s="7"/>
      <c r="V47" s="7"/>
      <c r="W47" s="7"/>
      <c r="X47" s="7"/>
    </row>
  </sheetData>
  <sheetProtection algorithmName="SHA-512" hashValue="XGv5NSKNI0sVh8yWGo8u0/eo+zh45bHZlx1ZUzdmvVDbHp44PNVo51SqdIMS/Z+bt1gPwcX3koE0v+ciH5U5AQ==" saltValue="74IZAQs+hWVyT/0D3cGBng==" spinCount="100000" sheet="1" objects="1" scenarios="1" selectLockedCells="1"/>
  <mergeCells count="64">
    <mergeCell ref="A2:AA2"/>
    <mergeCell ref="A4:AA4"/>
    <mergeCell ref="A5:B5"/>
    <mergeCell ref="C5:AA5"/>
    <mergeCell ref="A6:B6"/>
    <mergeCell ref="C6:E6"/>
    <mergeCell ref="G6:J6"/>
    <mergeCell ref="K6:L6"/>
    <mergeCell ref="M6:P6"/>
    <mergeCell ref="Q6:R6"/>
    <mergeCell ref="S6:T6"/>
    <mergeCell ref="V6:Y6"/>
    <mergeCell ref="Q7:R7"/>
    <mergeCell ref="S7:T7"/>
    <mergeCell ref="V7:Y7"/>
    <mergeCell ref="A9:C9"/>
    <mergeCell ref="D9:AA9"/>
    <mergeCell ref="A7:B7"/>
    <mergeCell ref="C7:E7"/>
    <mergeCell ref="G7:J7"/>
    <mergeCell ref="K7:L7"/>
    <mergeCell ref="M7:P7"/>
    <mergeCell ref="A10:C10"/>
    <mergeCell ref="D10:AA10"/>
    <mergeCell ref="A11:A14"/>
    <mergeCell ref="B11:B14"/>
    <mergeCell ref="C11:C14"/>
    <mergeCell ref="D11:E11"/>
    <mergeCell ref="F11:G11"/>
    <mergeCell ref="I11:J11"/>
    <mergeCell ref="D12:E12"/>
    <mergeCell ref="F12:G12"/>
    <mergeCell ref="I12:J12"/>
    <mergeCell ref="K12:Q12"/>
    <mergeCell ref="R12:T12"/>
    <mergeCell ref="K11:Q11"/>
    <mergeCell ref="R11:T11"/>
    <mergeCell ref="U11:V11"/>
    <mergeCell ref="W11:X11"/>
    <mergeCell ref="Y11:Z11"/>
    <mergeCell ref="U12:V12"/>
    <mergeCell ref="W12:X12"/>
    <mergeCell ref="Y12:Z12"/>
    <mergeCell ref="R13:R14"/>
    <mergeCell ref="S13:S14"/>
    <mergeCell ref="Y40:Y44"/>
    <mergeCell ref="A45:C45"/>
    <mergeCell ref="Z13:Z14"/>
    <mergeCell ref="T13:T14"/>
    <mergeCell ref="U13:U14"/>
    <mergeCell ref="V13:V14"/>
    <mergeCell ref="W13:W14"/>
    <mergeCell ref="X13:X14"/>
    <mergeCell ref="I13:I14"/>
    <mergeCell ref="J13:J14"/>
    <mergeCell ref="K13:M13"/>
    <mergeCell ref="N13:P13"/>
    <mergeCell ref="Q13:Q14"/>
    <mergeCell ref="AA13:AA14"/>
    <mergeCell ref="Y16:Y20"/>
    <mergeCell ref="Y22:Y26"/>
    <mergeCell ref="Y28:Y32"/>
    <mergeCell ref="Y34:Y38"/>
    <mergeCell ref="Y13:Y14"/>
  </mergeCells>
  <conditionalFormatting sqref="I15:I44">
    <cfRule type="cellIs" dxfId="5" priority="2" operator="equal">
      <formula>0</formula>
    </cfRule>
    <cfRule type="cellIs" dxfId="4" priority="3" operator="greaterThan">
      <formula>0</formula>
    </cfRule>
  </conditionalFormatting>
  <conditionalFormatting sqref="J15:J44">
    <cfRule type="cellIs" dxfId="3" priority="1" operator="equal">
      <formula>0</formula>
    </cfRule>
  </conditionalFormatting>
  <dataValidations count="8">
    <dataValidation type="list" allowBlank="1" showInputMessage="1" showErrorMessage="1" sqref="C7" xr:uid="{A0315A29-578B-42EA-9186-21E1200B3A0A}">
      <formula1>"MARISCAL NIETO, ILO, GENERAL SANCHEZ CERRO, SAN IGNACIO DE LOYOLA, "</formula1>
    </dataValidation>
    <dataValidation type="list" allowBlank="1" showInputMessage="1" showErrorMessage="1" sqref="G7" xr:uid="{0E1C3E3C-2EE5-4D0C-9793-043CCF4A93E6}">
      <formula1>"BASICO (AUXILIAR TECNICO), MEDIO (TECNICO),"</formula1>
    </dataValidation>
    <dataValidation type="date" allowBlank="1" showInputMessage="1" showErrorMessage="1" promptTitle="INGRESO" prompt="INGRESE POR LO MENOS DD/MM" sqref="F12:G12" xr:uid="{E87BEA03-8784-4E56-B1F4-C5C95F088C9A}">
      <formula1>43891</formula1>
      <formula2>44196</formula2>
    </dataValidation>
    <dataValidation type="whole" allowBlank="1" showInputMessage="1" showErrorMessage="1" sqref="I11:J11" xr:uid="{0DF31AFF-7F79-47D5-864F-E916692660D5}">
      <formula1>2020</formula1>
      <formula2>2021</formula2>
    </dataValidation>
    <dataValidation type="date" allowBlank="1" showInputMessage="1" showErrorMessage="1" sqref="AA6:AA7" xr:uid="{A2F9A5F6-ED34-4938-911B-FA4EEB1F0871}">
      <formula1>43891</formula1>
      <formula2>44561</formula2>
    </dataValidation>
    <dataValidation type="whole" allowBlank="1" showInputMessage="1" showErrorMessage="1" sqref="D15:H44 Q15:Q44" xr:uid="{49159BB6-1C5C-4F98-B5B0-51F66014C07C}">
      <formula1>0</formula1>
      <formula2>1</formula2>
    </dataValidation>
    <dataValidation type="date" allowBlank="1" showInputMessage="1" showErrorMessage="1" sqref="I12:J12" xr:uid="{A2294D33-21C6-4816-A36B-5A66570FBEA6}">
      <formula1>43891</formula1>
      <formula2>44196</formula2>
    </dataValidation>
    <dataValidation type="list" allowBlank="1" showInputMessage="1" showErrorMessage="1" sqref="F11" xr:uid="{F7358896-0FBA-4B61-910E-31A79F3258EC}">
      <formula1>"MARZO, ABRIL, MAYO, JUNIO, JULIO, AGOSTO, SETIEMBRE, OCTUBRE, NOVIEMBRE, DICIEMBRE,"</formula1>
    </dataValidation>
  </dataValidations>
  <pageMargins left="0.7" right="0.7" top="0.75" bottom="0.75" header="0.3" footer="0.3"/>
  <pageSetup orientation="portrait" horizontalDpi="4294967293" verticalDpi="360" r:id="rId1"/>
  <drawing r:id="rId2"/>
  <extLst>
    <ext xmlns:x14="http://schemas.microsoft.com/office/spreadsheetml/2009/9/main" uri="{78C0D931-6437-407d-A8EE-F0AAD7539E65}">
      <x14:conditionalFormattings>
        <x14:conditionalFormatting xmlns:xm="http://schemas.microsoft.com/office/excel/2006/main">
          <x14:cfRule type="iconSet" priority="5" id="{0FF2BE1B-C88E-4EF6-AE06-53B6749E78DC}">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D15:H44</xm:sqref>
        </x14:conditionalFormatting>
        <x14:conditionalFormatting xmlns:xm="http://schemas.microsoft.com/office/excel/2006/main">
          <x14:cfRule type="iconSet" priority="4" id="{4EFE908E-E099-4D5C-BC86-0B2D61C53D94}">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Q15:Q44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D2430D53-F909-48C5-BAD9-27A49372681A}">
          <x14:formula1>
            <xm:f>'DATOS GENERALES'!$N$16:$N$19</xm:f>
          </x14:formula1>
          <xm:sqref>K15:K44</xm:sqref>
        </x14:dataValidation>
        <x14:dataValidation type="list" allowBlank="1" showInputMessage="1" showErrorMessage="1" xr:uid="{E1C5CE9B-D0DA-49ED-BF9C-2D9253CE9D35}">
          <x14:formula1>
            <xm:f>'DATOS GENERALES'!$O$16:$O$19</xm:f>
          </x14:formula1>
          <xm:sqref>L15:L44</xm:sqref>
        </x14:dataValidation>
        <x14:dataValidation type="list" allowBlank="1" showInputMessage="1" showErrorMessage="1" xr:uid="{79785277-5168-4F1C-A060-160AE6C2F6AF}">
          <x14:formula1>
            <xm:f>'DATOS GENERALES'!$Q$16:$Q$21</xm:f>
          </x14:formula1>
          <xm:sqref>N15:N44</xm:sqref>
        </x14:dataValidation>
        <x14:dataValidation type="list" allowBlank="1" showInputMessage="1" showErrorMessage="1" xr:uid="{687CD1BF-F6BE-4883-BB55-46B95FD8913A}">
          <x14:formula1>
            <xm:f>'DATOS GENERALES'!$R$16:$R$18</xm:f>
          </x14:formula1>
          <xm:sqref>O15:O44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7C56-66FD-41C2-A45A-F4F4BD9639E2}">
  <sheetPr>
    <tabColor theme="9" tint="0.39997558519241921"/>
  </sheetPr>
  <dimension ref="A1:AA47"/>
  <sheetViews>
    <sheetView zoomScale="85" zoomScaleNormal="85" workbookViewId="0">
      <selection activeCell="F11" sqref="F11:G11"/>
    </sheetView>
  </sheetViews>
  <sheetFormatPr baseColWidth="10" defaultRowHeight="15" x14ac:dyDescent="0.25"/>
  <cols>
    <col min="1" max="1" width="8.42578125" customWidth="1"/>
    <col min="2" max="2" width="42.42578125" customWidth="1"/>
    <col min="3" max="3" width="14.7109375" customWidth="1"/>
    <col min="4" max="8" width="11.5703125" customWidth="1"/>
    <col min="9" max="10" width="9.7109375" customWidth="1"/>
    <col min="11" max="12" width="15.140625" style="32" customWidth="1"/>
    <col min="13" max="13" width="15.42578125" style="32" customWidth="1"/>
    <col min="14" max="16" width="12.5703125" style="32" customWidth="1"/>
    <col min="18" max="18" width="29.28515625" customWidth="1"/>
    <col min="19" max="24" width="27.7109375" customWidth="1"/>
    <col min="25" max="25" width="12.7109375" customWidth="1"/>
    <col min="26" max="26" width="34.42578125" customWidth="1"/>
    <col min="27" max="27" width="29.85546875" customWidth="1"/>
  </cols>
  <sheetData>
    <row r="1" spans="1:27" s="17" customFormat="1" ht="48.75" customHeight="1" x14ac:dyDescent="0.25">
      <c r="E1" s="18"/>
      <c r="F1" s="18"/>
      <c r="K1" s="19"/>
      <c r="L1" s="19"/>
      <c r="M1" s="19"/>
      <c r="N1" s="19"/>
      <c r="O1" s="19"/>
      <c r="P1" s="19"/>
    </row>
    <row r="2" spans="1:27" s="20" customFormat="1" ht="28.5" x14ac:dyDescent="0.55000000000000004">
      <c r="A2" s="87" t="s">
        <v>135</v>
      </c>
      <c r="B2" s="87"/>
      <c r="C2" s="87"/>
      <c r="D2" s="87"/>
      <c r="E2" s="87"/>
      <c r="F2" s="87"/>
      <c r="G2" s="87"/>
      <c r="H2" s="87"/>
      <c r="I2" s="87"/>
      <c r="J2" s="87"/>
      <c r="K2" s="87"/>
      <c r="L2" s="87"/>
      <c r="M2" s="87"/>
      <c r="N2" s="87"/>
      <c r="O2" s="87"/>
      <c r="P2" s="87"/>
      <c r="Q2" s="87"/>
      <c r="R2" s="87"/>
      <c r="S2" s="87"/>
      <c r="T2" s="87"/>
      <c r="U2" s="87"/>
      <c r="V2" s="87"/>
      <c r="W2" s="87"/>
      <c r="X2" s="87"/>
      <c r="Y2" s="87"/>
      <c r="Z2" s="87"/>
      <c r="AA2" s="87"/>
    </row>
    <row r="3" spans="1:27" s="20" customFormat="1" ht="15" customHeight="1" x14ac:dyDescent="0.55000000000000004">
      <c r="A3" s="34"/>
      <c r="B3" s="34"/>
      <c r="C3" s="34"/>
      <c r="D3" s="34"/>
      <c r="E3" s="34"/>
      <c r="F3" s="34"/>
      <c r="G3" s="34"/>
      <c r="H3" s="34"/>
      <c r="I3" s="34"/>
      <c r="P3" s="34"/>
      <c r="Q3" s="34"/>
      <c r="R3" s="34"/>
      <c r="S3" s="34"/>
      <c r="T3" s="34"/>
      <c r="U3" s="34"/>
      <c r="V3" s="34"/>
      <c r="W3" s="34"/>
      <c r="X3" s="34"/>
      <c r="Y3" s="34"/>
      <c r="Z3" s="34"/>
      <c r="AA3" s="34"/>
    </row>
    <row r="4" spans="1:27" s="20" customFormat="1" ht="28.5" x14ac:dyDescent="0.55000000000000004">
      <c r="A4" s="87" t="s">
        <v>67</v>
      </c>
      <c r="B4" s="87"/>
      <c r="C4" s="87"/>
      <c r="D4" s="87"/>
      <c r="E4" s="87"/>
      <c r="F4" s="87"/>
      <c r="G4" s="87"/>
      <c r="H4" s="87"/>
      <c r="I4" s="87"/>
      <c r="J4" s="87"/>
      <c r="K4" s="87"/>
      <c r="L4" s="87"/>
      <c r="M4" s="87"/>
      <c r="N4" s="87"/>
      <c r="O4" s="87"/>
      <c r="P4" s="87"/>
      <c r="Q4" s="87"/>
      <c r="R4" s="87"/>
      <c r="S4" s="87"/>
      <c r="T4" s="87"/>
      <c r="U4" s="87"/>
      <c r="V4" s="87"/>
      <c r="W4" s="87"/>
      <c r="X4" s="87"/>
      <c r="Y4" s="87"/>
      <c r="Z4" s="87"/>
      <c r="AA4" s="87"/>
    </row>
    <row r="5" spans="1:27" s="17" customFormat="1" ht="28.5" x14ac:dyDescent="0.55000000000000004">
      <c r="A5" s="88" t="s">
        <v>1</v>
      </c>
      <c r="B5" s="88"/>
      <c r="C5" s="87"/>
      <c r="D5" s="87"/>
      <c r="E5" s="87"/>
      <c r="F5" s="87"/>
      <c r="G5" s="87"/>
      <c r="H5" s="87"/>
      <c r="I5" s="87"/>
      <c r="J5" s="87"/>
      <c r="K5" s="87"/>
      <c r="L5" s="87"/>
      <c r="M5" s="87"/>
      <c r="N5" s="87"/>
      <c r="O5" s="87"/>
      <c r="P5" s="87"/>
      <c r="Q5" s="87"/>
      <c r="R5" s="87"/>
      <c r="S5" s="87"/>
      <c r="T5" s="87"/>
      <c r="U5" s="87"/>
      <c r="V5" s="87"/>
      <c r="W5" s="87"/>
      <c r="X5" s="87"/>
      <c r="Y5" s="87"/>
      <c r="Z5" s="87"/>
      <c r="AA5" s="87"/>
    </row>
    <row r="6" spans="1:27" s="23" customFormat="1" ht="16.5" customHeight="1" x14ac:dyDescent="0.25">
      <c r="A6" s="80" t="s">
        <v>57</v>
      </c>
      <c r="B6" s="80"/>
      <c r="C6" s="78" t="s">
        <v>103</v>
      </c>
      <c r="D6" s="78"/>
      <c r="E6" s="78"/>
      <c r="F6" s="33" t="s">
        <v>2</v>
      </c>
      <c r="G6" s="78" t="str">
        <f>IF('SEMANA 1'!G6&lt;&gt;"",'SEMANA 1'!G6,"")</f>
        <v/>
      </c>
      <c r="H6" s="78"/>
      <c r="I6" s="78"/>
      <c r="J6" s="78"/>
      <c r="K6" s="80" t="s">
        <v>134</v>
      </c>
      <c r="L6" s="80"/>
      <c r="M6" s="78" t="str">
        <f>IF('SEMANA 1'!M6&lt;&gt;"",'SEMANA 1'!M6,"")</f>
        <v/>
      </c>
      <c r="N6" s="78"/>
      <c r="O6" s="78"/>
      <c r="P6" s="78"/>
      <c r="Q6" s="80" t="s">
        <v>106</v>
      </c>
      <c r="R6" s="80"/>
      <c r="S6" s="112" t="str">
        <f>IF('SEMANA 1'!S6&lt;&gt;"",'SEMANA 1'!S6,"")</f>
        <v/>
      </c>
      <c r="T6" s="112"/>
      <c r="U6" s="33" t="s">
        <v>66</v>
      </c>
      <c r="V6" s="112" t="str">
        <f>IF('SEMANA 1'!V6&lt;&gt;"",'SEMANA 1'!V6,"")</f>
        <v/>
      </c>
      <c r="W6" s="112"/>
      <c r="X6" s="112"/>
      <c r="Y6" s="112"/>
      <c r="Z6" s="33" t="s">
        <v>74</v>
      </c>
      <c r="AA6" s="52" t="str">
        <f>IF('SEMANA 1'!AA6&lt;&gt;"",'SEMANA 1'!AA6,"")</f>
        <v/>
      </c>
    </row>
    <row r="7" spans="1:27" s="23" customFormat="1" ht="16.5" customHeight="1" x14ac:dyDescent="0.25">
      <c r="A7" s="80" t="s">
        <v>59</v>
      </c>
      <c r="B7" s="80"/>
      <c r="C7" s="78" t="str">
        <f>IF('SEMANA 1'!C7&lt;&gt;"",'SEMANA 1'!C7,"")</f>
        <v/>
      </c>
      <c r="D7" s="78"/>
      <c r="E7" s="78"/>
      <c r="F7" s="33" t="s">
        <v>58</v>
      </c>
      <c r="G7" s="78" t="str">
        <f>IF('SEMANA 1'!G7&lt;&gt;"",'SEMANA 1'!G7,"")</f>
        <v/>
      </c>
      <c r="H7" s="78"/>
      <c r="I7" s="78"/>
      <c r="J7" s="78"/>
      <c r="K7" s="80" t="s">
        <v>69</v>
      </c>
      <c r="L7" s="80"/>
      <c r="M7" s="78" t="str">
        <f>IF('SEMANA 1'!M7&lt;&gt;"",'SEMANA 1'!M7,"")</f>
        <v/>
      </c>
      <c r="N7" s="78"/>
      <c r="O7" s="78"/>
      <c r="P7" s="78"/>
      <c r="Q7" s="80" t="s">
        <v>107</v>
      </c>
      <c r="R7" s="80"/>
      <c r="S7" s="112" t="str">
        <f>IF('SEMANA 1'!S7&lt;&gt;"",'SEMANA 1'!S7,"")</f>
        <v/>
      </c>
      <c r="T7" s="112"/>
      <c r="U7" s="33" t="s">
        <v>60</v>
      </c>
      <c r="V7" s="112" t="str">
        <f>IF('SEMANA 1'!V7&lt;&gt;"",'SEMANA 1'!V7,"")</f>
        <v/>
      </c>
      <c r="W7" s="112"/>
      <c r="X7" s="112"/>
      <c r="Y7" s="112"/>
      <c r="Z7" s="33" t="s">
        <v>73</v>
      </c>
      <c r="AA7" s="52" t="str">
        <f>IF('SEMANA 1'!AA7&lt;&gt;"",'SEMANA 1'!AA7,"")</f>
        <v/>
      </c>
    </row>
    <row r="9" spans="1:27" ht="18.75" x14ac:dyDescent="0.3">
      <c r="A9" s="105" t="s">
        <v>85</v>
      </c>
      <c r="B9" s="105"/>
      <c r="C9" s="105"/>
      <c r="D9" s="107" t="s">
        <v>86</v>
      </c>
      <c r="E9" s="107"/>
      <c r="F9" s="107"/>
      <c r="G9" s="107"/>
      <c r="H9" s="107"/>
      <c r="I9" s="107"/>
      <c r="J9" s="107"/>
      <c r="K9" s="107"/>
      <c r="L9" s="107"/>
      <c r="M9" s="107"/>
      <c r="N9" s="107"/>
      <c r="O9" s="107"/>
      <c r="P9" s="107"/>
      <c r="Q9" s="107"/>
      <c r="R9" s="107"/>
      <c r="S9" s="107"/>
      <c r="T9" s="107"/>
      <c r="U9" s="107"/>
      <c r="V9" s="107"/>
      <c r="W9" s="107"/>
      <c r="X9" s="107"/>
      <c r="Y9" s="107"/>
      <c r="Z9" s="107"/>
      <c r="AA9" s="107"/>
    </row>
    <row r="10" spans="1:27" ht="39.75" customHeight="1" x14ac:dyDescent="0.25">
      <c r="A10" s="111" t="s">
        <v>14</v>
      </c>
      <c r="B10" s="111"/>
      <c r="C10" s="111"/>
      <c r="D10" s="106" t="s">
        <v>10</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row>
    <row r="11" spans="1:27" ht="26.25" customHeight="1" x14ac:dyDescent="0.25">
      <c r="A11" s="110" t="s">
        <v>3</v>
      </c>
      <c r="B11" s="84" t="s">
        <v>104</v>
      </c>
      <c r="C11" s="84" t="s">
        <v>105</v>
      </c>
      <c r="D11" s="95" t="s">
        <v>75</v>
      </c>
      <c r="E11" s="95"/>
      <c r="F11" s="96"/>
      <c r="G11" s="96"/>
      <c r="H11" s="11" t="s">
        <v>83</v>
      </c>
      <c r="I11" s="96"/>
      <c r="J11" s="96"/>
      <c r="K11" s="85" t="s">
        <v>51</v>
      </c>
      <c r="L11" s="85"/>
      <c r="M11" s="85"/>
      <c r="N11" s="85"/>
      <c r="O11" s="85"/>
      <c r="P11" s="85"/>
      <c r="Q11" s="85"/>
      <c r="R11" s="91" t="s">
        <v>52</v>
      </c>
      <c r="S11" s="91"/>
      <c r="T11" s="91"/>
      <c r="U11" s="83" t="s">
        <v>53</v>
      </c>
      <c r="V11" s="83"/>
      <c r="W11" s="109" t="s">
        <v>54</v>
      </c>
      <c r="X11" s="109"/>
      <c r="Y11" s="108" t="s">
        <v>55</v>
      </c>
      <c r="Z11" s="108"/>
      <c r="AA11" s="45" t="s">
        <v>56</v>
      </c>
    </row>
    <row r="12" spans="1:27" ht="51.75" customHeight="1" x14ac:dyDescent="0.25">
      <c r="A12" s="110"/>
      <c r="B12" s="84"/>
      <c r="C12" s="84"/>
      <c r="D12" s="97" t="s">
        <v>82</v>
      </c>
      <c r="E12" s="97"/>
      <c r="F12" s="98"/>
      <c r="G12" s="98"/>
      <c r="H12" s="11" t="s">
        <v>81</v>
      </c>
      <c r="I12" s="99" t="str">
        <f>IF(F12&lt;&gt;"",F12+4,"")</f>
        <v/>
      </c>
      <c r="J12" s="99"/>
      <c r="K12" s="100" t="s">
        <v>48</v>
      </c>
      <c r="L12" s="100"/>
      <c r="M12" s="100"/>
      <c r="N12" s="100"/>
      <c r="O12" s="100"/>
      <c r="P12" s="100"/>
      <c r="Q12" s="100"/>
      <c r="R12" s="90" t="s">
        <v>47</v>
      </c>
      <c r="S12" s="90"/>
      <c r="T12" s="90"/>
      <c r="U12" s="101" t="s">
        <v>72</v>
      </c>
      <c r="V12" s="101"/>
      <c r="W12" s="92" t="s">
        <v>44</v>
      </c>
      <c r="X12" s="92"/>
      <c r="Y12" s="94" t="s">
        <v>45</v>
      </c>
      <c r="Z12" s="94"/>
      <c r="AA12" s="46" t="s">
        <v>84</v>
      </c>
    </row>
    <row r="13" spans="1:27" ht="28.5" customHeight="1" x14ac:dyDescent="0.25">
      <c r="A13" s="110"/>
      <c r="B13" s="84"/>
      <c r="C13" s="84"/>
      <c r="D13" s="11" t="s">
        <v>76</v>
      </c>
      <c r="E13" s="11" t="s">
        <v>77</v>
      </c>
      <c r="F13" s="11" t="s">
        <v>78</v>
      </c>
      <c r="G13" s="11" t="s">
        <v>79</v>
      </c>
      <c r="H13" s="11" t="s">
        <v>80</v>
      </c>
      <c r="I13" s="93" t="s">
        <v>62</v>
      </c>
      <c r="J13" s="93" t="s">
        <v>63</v>
      </c>
      <c r="K13" s="85" t="s">
        <v>41</v>
      </c>
      <c r="L13" s="85"/>
      <c r="M13" s="85"/>
      <c r="N13" s="85" t="s">
        <v>40</v>
      </c>
      <c r="O13" s="85"/>
      <c r="P13" s="85"/>
      <c r="Q13" s="85" t="s">
        <v>8</v>
      </c>
      <c r="R13" s="91" t="s">
        <v>89</v>
      </c>
      <c r="S13" s="91" t="s">
        <v>130</v>
      </c>
      <c r="T13" s="91" t="s">
        <v>131</v>
      </c>
      <c r="U13" s="83" t="s">
        <v>90</v>
      </c>
      <c r="V13" s="83" t="s">
        <v>91</v>
      </c>
      <c r="W13" s="109" t="s">
        <v>92</v>
      </c>
      <c r="X13" s="109" t="s">
        <v>93</v>
      </c>
      <c r="Y13" s="108" t="s">
        <v>99</v>
      </c>
      <c r="Z13" s="108" t="s">
        <v>100</v>
      </c>
      <c r="AA13" s="89" t="s">
        <v>101</v>
      </c>
    </row>
    <row r="14" spans="1:27" ht="30" x14ac:dyDescent="0.25">
      <c r="A14" s="110"/>
      <c r="B14" s="84"/>
      <c r="C14" s="84"/>
      <c r="D14" s="9" t="str">
        <f>IF(F12&lt;&gt;"",F12,"")</f>
        <v/>
      </c>
      <c r="E14" s="9" t="str">
        <f>IF(F12&lt;&gt;"",D14+1,"")</f>
        <v/>
      </c>
      <c r="F14" s="9" t="str">
        <f>IF(F12&lt;&gt;"",E14+1,"")</f>
        <v/>
      </c>
      <c r="G14" s="9" t="str">
        <f>IF(F12&lt;&gt;"",F14+1,"")</f>
        <v/>
      </c>
      <c r="H14" s="9" t="str">
        <f>IF(F12&lt;&gt;"",G14+1,"")</f>
        <v/>
      </c>
      <c r="I14" s="93"/>
      <c r="J14" s="93"/>
      <c r="K14" s="36" t="s">
        <v>36</v>
      </c>
      <c r="L14" s="36" t="s">
        <v>7</v>
      </c>
      <c r="M14" s="36" t="s">
        <v>31</v>
      </c>
      <c r="N14" s="36" t="s">
        <v>26</v>
      </c>
      <c r="O14" s="36" t="s">
        <v>6</v>
      </c>
      <c r="P14" s="36" t="s">
        <v>31</v>
      </c>
      <c r="Q14" s="85"/>
      <c r="R14" s="91"/>
      <c r="S14" s="91"/>
      <c r="T14" s="91"/>
      <c r="U14" s="83"/>
      <c r="V14" s="83"/>
      <c r="W14" s="109"/>
      <c r="X14" s="109"/>
      <c r="Y14" s="108"/>
      <c r="Z14" s="108"/>
      <c r="AA14" s="89"/>
    </row>
    <row r="15" spans="1:27" s="14" customFormat="1" x14ac:dyDescent="0.25">
      <c r="A15" s="31">
        <v>1</v>
      </c>
      <c r="B15" s="50" t="str">
        <f>IF('SEMANA 1'!$B15&lt;&gt;"",'SEMANA 1'!$B15,"")</f>
        <v/>
      </c>
      <c r="C15" s="51" t="str">
        <f>IF('SEMANA 1'!$C15&lt;&gt;"",'SEMANA 1'!$C15,"")</f>
        <v/>
      </c>
      <c r="D15" s="25"/>
      <c r="E15" s="25"/>
      <c r="F15" s="25"/>
      <c r="G15" s="25"/>
      <c r="H15" s="25"/>
      <c r="I15" s="37">
        <f>COUNTIF(D15:H15,"1")</f>
        <v>0</v>
      </c>
      <c r="J15" s="37">
        <f>COUNTIF(D15:H15,"0")</f>
        <v>0</v>
      </c>
      <c r="K15" s="25"/>
      <c r="L15" s="25"/>
      <c r="M15" s="25"/>
      <c r="N15" s="25"/>
      <c r="O15" s="25"/>
      <c r="P15" s="25"/>
      <c r="Q15" s="25"/>
      <c r="R15" s="35" t="s">
        <v>95</v>
      </c>
      <c r="S15" s="35" t="s">
        <v>95</v>
      </c>
      <c r="T15" s="35" t="s">
        <v>95</v>
      </c>
      <c r="U15" s="26" t="s">
        <v>95</v>
      </c>
      <c r="V15" s="26" t="s">
        <v>95</v>
      </c>
      <c r="W15" s="27" t="s">
        <v>95</v>
      </c>
      <c r="X15" s="27" t="s">
        <v>95</v>
      </c>
      <c r="Y15" s="28" t="s">
        <v>95</v>
      </c>
      <c r="Z15" s="28" t="s">
        <v>95</v>
      </c>
      <c r="AA15" s="44" t="s">
        <v>95</v>
      </c>
    </row>
    <row r="16" spans="1:27" s="14" customFormat="1" x14ac:dyDescent="0.25">
      <c r="A16" s="31">
        <v>2</v>
      </c>
      <c r="B16" s="50" t="str">
        <f>IF('SEMANA 1'!$B16&lt;&gt;"",'SEMANA 1'!$B16,"")</f>
        <v/>
      </c>
      <c r="C16" s="51" t="str">
        <f>IF('SEMANA 1'!$C16&lt;&gt;"",'SEMANA 1'!$C16,"")</f>
        <v/>
      </c>
      <c r="D16" s="25"/>
      <c r="E16" s="25"/>
      <c r="F16" s="25"/>
      <c r="G16" s="25"/>
      <c r="H16" s="25"/>
      <c r="I16" s="37">
        <f t="shared" ref="I16:I44" si="0">COUNTIF(D16:H16,"1")</f>
        <v>0</v>
      </c>
      <c r="J16" s="37">
        <f t="shared" ref="J16:J44" si="1">COUNTIF(D16:H16,"0")</f>
        <v>0</v>
      </c>
      <c r="K16" s="25"/>
      <c r="L16" s="25"/>
      <c r="M16" s="25"/>
      <c r="N16" s="25"/>
      <c r="O16" s="25"/>
      <c r="P16" s="25"/>
      <c r="Q16" s="25"/>
      <c r="R16" s="29"/>
      <c r="S16" s="29"/>
      <c r="T16" s="29"/>
      <c r="U16" s="29"/>
      <c r="V16" s="29"/>
      <c r="W16" s="29"/>
      <c r="X16" s="29"/>
      <c r="Y16" s="82"/>
      <c r="Z16" s="29"/>
      <c r="AA16" s="29"/>
    </row>
    <row r="17" spans="1:27" s="14" customFormat="1" x14ac:dyDescent="0.25">
      <c r="A17" s="31">
        <v>3</v>
      </c>
      <c r="B17" s="50" t="str">
        <f>IF('SEMANA 1'!$B17&lt;&gt;"",'SEMANA 1'!$B17,"")</f>
        <v/>
      </c>
      <c r="C17" s="51" t="str">
        <f>IF('SEMANA 1'!$C17&lt;&gt;"",'SEMANA 1'!$C17,"")</f>
        <v/>
      </c>
      <c r="D17" s="25"/>
      <c r="E17" s="25"/>
      <c r="F17" s="25"/>
      <c r="G17" s="25"/>
      <c r="H17" s="25"/>
      <c r="I17" s="37">
        <f t="shared" si="0"/>
        <v>0</v>
      </c>
      <c r="J17" s="37">
        <f t="shared" si="1"/>
        <v>0</v>
      </c>
      <c r="K17" s="25"/>
      <c r="L17" s="25"/>
      <c r="M17" s="25"/>
      <c r="N17" s="25"/>
      <c r="O17" s="25"/>
      <c r="P17" s="25"/>
      <c r="Q17" s="25"/>
      <c r="R17" s="29"/>
      <c r="S17" s="29"/>
      <c r="T17" s="29"/>
      <c r="U17" s="29"/>
      <c r="V17" s="29"/>
      <c r="W17" s="29"/>
      <c r="X17" s="29"/>
      <c r="Y17" s="82"/>
      <c r="Z17" s="29"/>
      <c r="AA17" s="29"/>
    </row>
    <row r="18" spans="1:27" s="14" customFormat="1" x14ac:dyDescent="0.25">
      <c r="A18" s="31">
        <v>4</v>
      </c>
      <c r="B18" s="50" t="str">
        <f>IF('SEMANA 1'!$B18&lt;&gt;"",'SEMANA 1'!$B18,"")</f>
        <v/>
      </c>
      <c r="C18" s="51" t="str">
        <f>IF('SEMANA 1'!$C18&lt;&gt;"",'SEMANA 1'!$C18,"")</f>
        <v/>
      </c>
      <c r="D18" s="25"/>
      <c r="E18" s="25"/>
      <c r="F18" s="25"/>
      <c r="G18" s="25"/>
      <c r="H18" s="25"/>
      <c r="I18" s="37">
        <f t="shared" si="0"/>
        <v>0</v>
      </c>
      <c r="J18" s="37">
        <f t="shared" si="1"/>
        <v>0</v>
      </c>
      <c r="K18" s="25"/>
      <c r="L18" s="25"/>
      <c r="M18" s="25"/>
      <c r="N18" s="25"/>
      <c r="O18" s="25"/>
      <c r="P18" s="25"/>
      <c r="Q18" s="25"/>
      <c r="R18" s="29"/>
      <c r="S18" s="29"/>
      <c r="T18" s="29"/>
      <c r="U18" s="29"/>
      <c r="V18" s="29"/>
      <c r="W18" s="29"/>
      <c r="X18" s="29"/>
      <c r="Y18" s="82"/>
      <c r="Z18" s="29"/>
      <c r="AA18" s="29"/>
    </row>
    <row r="19" spans="1:27" s="14" customFormat="1" x14ac:dyDescent="0.25">
      <c r="A19" s="31">
        <v>5</v>
      </c>
      <c r="B19" s="50" t="str">
        <f>IF('SEMANA 1'!$B19&lt;&gt;"",'SEMANA 1'!$B19,"")</f>
        <v/>
      </c>
      <c r="C19" s="51" t="str">
        <f>IF('SEMANA 1'!$C19&lt;&gt;"",'SEMANA 1'!$C19,"")</f>
        <v/>
      </c>
      <c r="D19" s="25"/>
      <c r="E19" s="25"/>
      <c r="F19" s="25"/>
      <c r="G19" s="25"/>
      <c r="H19" s="25"/>
      <c r="I19" s="37">
        <f t="shared" si="0"/>
        <v>0</v>
      </c>
      <c r="J19" s="37">
        <f t="shared" si="1"/>
        <v>0</v>
      </c>
      <c r="K19" s="25"/>
      <c r="L19" s="25"/>
      <c r="M19" s="25"/>
      <c r="N19" s="25"/>
      <c r="O19" s="25"/>
      <c r="P19" s="25"/>
      <c r="Q19" s="25"/>
      <c r="R19" s="29"/>
      <c r="S19" s="29"/>
      <c r="T19" s="29"/>
      <c r="U19" s="29"/>
      <c r="V19" s="29"/>
      <c r="W19" s="29"/>
      <c r="X19" s="29"/>
      <c r="Y19" s="82"/>
      <c r="Z19" s="29"/>
      <c r="AA19" s="29"/>
    </row>
    <row r="20" spans="1:27" s="14" customFormat="1" x14ac:dyDescent="0.25">
      <c r="A20" s="31">
        <v>6</v>
      </c>
      <c r="B20" s="50" t="str">
        <f>IF('SEMANA 1'!$B20&lt;&gt;"",'SEMANA 1'!$B20,"")</f>
        <v/>
      </c>
      <c r="C20" s="51" t="str">
        <f>IF('SEMANA 1'!$C20&lt;&gt;"",'SEMANA 1'!$C20,"")</f>
        <v/>
      </c>
      <c r="D20" s="25"/>
      <c r="E20" s="25"/>
      <c r="F20" s="25"/>
      <c r="G20" s="25"/>
      <c r="H20" s="25"/>
      <c r="I20" s="37">
        <f t="shared" si="0"/>
        <v>0</v>
      </c>
      <c r="J20" s="37">
        <f t="shared" si="1"/>
        <v>0</v>
      </c>
      <c r="K20" s="25"/>
      <c r="L20" s="25"/>
      <c r="M20" s="25"/>
      <c r="N20" s="25"/>
      <c r="O20" s="25"/>
      <c r="P20" s="25"/>
      <c r="Q20" s="25"/>
      <c r="R20" s="29"/>
      <c r="S20" s="29"/>
      <c r="T20" s="29"/>
      <c r="U20" s="29"/>
      <c r="V20" s="29"/>
      <c r="W20" s="29"/>
      <c r="X20" s="29"/>
      <c r="Y20" s="82"/>
      <c r="Z20" s="29"/>
      <c r="AA20" s="29"/>
    </row>
    <row r="21" spans="1:27" s="14" customFormat="1" x14ac:dyDescent="0.25">
      <c r="A21" s="31">
        <v>7</v>
      </c>
      <c r="B21" s="50" t="str">
        <f>IF('SEMANA 1'!$B21&lt;&gt;"",'SEMANA 1'!$B21,"")</f>
        <v/>
      </c>
      <c r="C21" s="51" t="str">
        <f>IF('SEMANA 1'!$C21&lt;&gt;"",'SEMANA 1'!$C21,"")</f>
        <v/>
      </c>
      <c r="D21" s="25"/>
      <c r="E21" s="25"/>
      <c r="F21" s="25"/>
      <c r="G21" s="25"/>
      <c r="H21" s="25"/>
      <c r="I21" s="37">
        <f t="shared" si="0"/>
        <v>0</v>
      </c>
      <c r="J21" s="37">
        <f t="shared" si="1"/>
        <v>0</v>
      </c>
      <c r="K21" s="25"/>
      <c r="L21" s="25"/>
      <c r="M21" s="25"/>
      <c r="N21" s="25"/>
      <c r="O21" s="25"/>
      <c r="P21" s="25"/>
      <c r="Q21" s="25"/>
      <c r="R21" s="35" t="s">
        <v>94</v>
      </c>
      <c r="S21" s="35" t="s">
        <v>94</v>
      </c>
      <c r="T21" s="35" t="s">
        <v>94</v>
      </c>
      <c r="U21" s="26" t="s">
        <v>94</v>
      </c>
      <c r="V21" s="26" t="s">
        <v>94</v>
      </c>
      <c r="W21" s="27" t="s">
        <v>94</v>
      </c>
      <c r="X21" s="27" t="s">
        <v>94</v>
      </c>
      <c r="Y21" s="28" t="s">
        <v>94</v>
      </c>
      <c r="Z21" s="28" t="s">
        <v>94</v>
      </c>
      <c r="AA21" s="44" t="s">
        <v>94</v>
      </c>
    </row>
    <row r="22" spans="1:27" s="14" customFormat="1" x14ac:dyDescent="0.25">
      <c r="A22" s="31">
        <v>8</v>
      </c>
      <c r="B22" s="50" t="str">
        <f>IF('SEMANA 1'!$B22&lt;&gt;"",'SEMANA 1'!$B22,"")</f>
        <v/>
      </c>
      <c r="C22" s="51" t="str">
        <f>IF('SEMANA 1'!$C22&lt;&gt;"",'SEMANA 1'!$C22,"")</f>
        <v/>
      </c>
      <c r="D22" s="25"/>
      <c r="E22" s="25"/>
      <c r="F22" s="25"/>
      <c r="G22" s="25"/>
      <c r="H22" s="25"/>
      <c r="I22" s="37">
        <f t="shared" si="0"/>
        <v>0</v>
      </c>
      <c r="J22" s="37">
        <f t="shared" si="1"/>
        <v>0</v>
      </c>
      <c r="K22" s="25"/>
      <c r="L22" s="25"/>
      <c r="M22" s="25"/>
      <c r="N22" s="25"/>
      <c r="O22" s="25"/>
      <c r="P22" s="25"/>
      <c r="Q22" s="25"/>
      <c r="R22" s="29"/>
      <c r="S22" s="29"/>
      <c r="T22" s="29"/>
      <c r="U22" s="29"/>
      <c r="V22" s="29"/>
      <c r="W22" s="29"/>
      <c r="X22" s="29"/>
      <c r="Y22" s="82"/>
      <c r="Z22" s="29"/>
      <c r="AA22" s="29"/>
    </row>
    <row r="23" spans="1:27" s="14" customFormat="1" x14ac:dyDescent="0.25">
      <c r="A23" s="31">
        <v>9</v>
      </c>
      <c r="B23" s="50" t="str">
        <f>IF('SEMANA 1'!$B23&lt;&gt;"",'SEMANA 1'!$B23,"")</f>
        <v/>
      </c>
      <c r="C23" s="51" t="str">
        <f>IF('SEMANA 1'!$C23&lt;&gt;"",'SEMANA 1'!$C23,"")</f>
        <v/>
      </c>
      <c r="D23" s="25"/>
      <c r="E23" s="25"/>
      <c r="F23" s="25"/>
      <c r="G23" s="25"/>
      <c r="H23" s="25"/>
      <c r="I23" s="37">
        <f t="shared" si="0"/>
        <v>0</v>
      </c>
      <c r="J23" s="37">
        <f t="shared" si="1"/>
        <v>0</v>
      </c>
      <c r="K23" s="25"/>
      <c r="L23" s="25"/>
      <c r="M23" s="25"/>
      <c r="N23" s="25"/>
      <c r="O23" s="25"/>
      <c r="P23" s="25"/>
      <c r="Q23" s="25"/>
      <c r="R23" s="29"/>
      <c r="S23" s="29"/>
      <c r="T23" s="29"/>
      <c r="U23" s="29"/>
      <c r="V23" s="29"/>
      <c r="W23" s="29"/>
      <c r="X23" s="29"/>
      <c r="Y23" s="82"/>
      <c r="Z23" s="29"/>
      <c r="AA23" s="29"/>
    </row>
    <row r="24" spans="1:27" s="14" customFormat="1" x14ac:dyDescent="0.25">
      <c r="A24" s="31">
        <v>10</v>
      </c>
      <c r="B24" s="50" t="str">
        <f>IF('SEMANA 1'!$B24&lt;&gt;"",'SEMANA 1'!$B24,"")</f>
        <v/>
      </c>
      <c r="C24" s="51" t="str">
        <f>IF('SEMANA 1'!$C24&lt;&gt;"",'SEMANA 1'!$C24,"")</f>
        <v/>
      </c>
      <c r="D24" s="25"/>
      <c r="E24" s="25"/>
      <c r="F24" s="25"/>
      <c r="G24" s="25"/>
      <c r="H24" s="25"/>
      <c r="I24" s="37">
        <f t="shared" si="0"/>
        <v>0</v>
      </c>
      <c r="J24" s="37">
        <f t="shared" si="1"/>
        <v>0</v>
      </c>
      <c r="K24" s="25"/>
      <c r="L24" s="25"/>
      <c r="M24" s="25"/>
      <c r="N24" s="25"/>
      <c r="O24" s="25"/>
      <c r="P24" s="25"/>
      <c r="Q24" s="25"/>
      <c r="R24" s="29"/>
      <c r="S24" s="29"/>
      <c r="T24" s="29"/>
      <c r="U24" s="29"/>
      <c r="V24" s="29"/>
      <c r="W24" s="29"/>
      <c r="X24" s="29"/>
      <c r="Y24" s="82"/>
      <c r="Z24" s="29"/>
      <c r="AA24" s="29"/>
    </row>
    <row r="25" spans="1:27" s="14" customFormat="1" ht="15" customHeight="1" x14ac:dyDescent="0.25">
      <c r="A25" s="31">
        <v>11</v>
      </c>
      <c r="B25" s="50" t="str">
        <f>IF('SEMANA 1'!$B25&lt;&gt;"",'SEMANA 1'!$B25,"")</f>
        <v/>
      </c>
      <c r="C25" s="51" t="str">
        <f>IF('SEMANA 1'!$C25&lt;&gt;"",'SEMANA 1'!$C25,"")</f>
        <v/>
      </c>
      <c r="D25" s="25"/>
      <c r="E25" s="25"/>
      <c r="F25" s="25"/>
      <c r="G25" s="25"/>
      <c r="H25" s="25"/>
      <c r="I25" s="37">
        <f t="shared" si="0"/>
        <v>0</v>
      </c>
      <c r="J25" s="37">
        <f t="shared" si="1"/>
        <v>0</v>
      </c>
      <c r="K25" s="25"/>
      <c r="L25" s="25"/>
      <c r="M25" s="25"/>
      <c r="N25" s="25"/>
      <c r="O25" s="25"/>
      <c r="P25" s="25"/>
      <c r="Q25" s="25"/>
      <c r="R25" s="29"/>
      <c r="S25" s="29"/>
      <c r="T25" s="29"/>
      <c r="U25" s="29"/>
      <c r="V25" s="29"/>
      <c r="W25" s="29"/>
      <c r="X25" s="29"/>
      <c r="Y25" s="82"/>
      <c r="Z25" s="29"/>
      <c r="AA25" s="29"/>
    </row>
    <row r="26" spans="1:27" s="14" customFormat="1" x14ac:dyDescent="0.25">
      <c r="A26" s="31">
        <v>12</v>
      </c>
      <c r="B26" s="50" t="str">
        <f>IF('SEMANA 1'!$B26&lt;&gt;"",'SEMANA 1'!$B26,"")</f>
        <v/>
      </c>
      <c r="C26" s="51" t="str">
        <f>IF('SEMANA 1'!$C26&lt;&gt;"",'SEMANA 1'!$C26,"")</f>
        <v/>
      </c>
      <c r="D26" s="25"/>
      <c r="E26" s="25"/>
      <c r="F26" s="25"/>
      <c r="G26" s="25"/>
      <c r="H26" s="25"/>
      <c r="I26" s="37">
        <f t="shared" si="0"/>
        <v>0</v>
      </c>
      <c r="J26" s="37">
        <f t="shared" si="1"/>
        <v>0</v>
      </c>
      <c r="K26" s="25"/>
      <c r="L26" s="25"/>
      <c r="M26" s="25"/>
      <c r="N26" s="25"/>
      <c r="O26" s="25"/>
      <c r="P26" s="25"/>
      <c r="Q26" s="25"/>
      <c r="R26" s="29"/>
      <c r="S26" s="29"/>
      <c r="T26" s="29"/>
      <c r="U26" s="29"/>
      <c r="V26" s="29"/>
      <c r="W26" s="29"/>
      <c r="X26" s="29"/>
      <c r="Y26" s="82"/>
      <c r="Z26" s="29"/>
      <c r="AA26" s="29"/>
    </row>
    <row r="27" spans="1:27" s="14" customFormat="1" x14ac:dyDescent="0.25">
      <c r="A27" s="31">
        <v>13</v>
      </c>
      <c r="B27" s="50" t="str">
        <f>IF('SEMANA 1'!$B27&lt;&gt;"",'SEMANA 1'!$B27,"")</f>
        <v/>
      </c>
      <c r="C27" s="51" t="str">
        <f>IF('SEMANA 1'!$C27&lt;&gt;"",'SEMANA 1'!$C27,"")</f>
        <v/>
      </c>
      <c r="D27" s="25"/>
      <c r="E27" s="25"/>
      <c r="F27" s="25"/>
      <c r="G27" s="25"/>
      <c r="H27" s="25"/>
      <c r="I27" s="37">
        <f t="shared" si="0"/>
        <v>0</v>
      </c>
      <c r="J27" s="37">
        <f t="shared" si="1"/>
        <v>0</v>
      </c>
      <c r="K27" s="25"/>
      <c r="L27" s="25"/>
      <c r="M27" s="25"/>
      <c r="N27" s="25"/>
      <c r="O27" s="25"/>
      <c r="P27" s="25"/>
      <c r="Q27" s="25"/>
      <c r="R27" s="35" t="s">
        <v>98</v>
      </c>
      <c r="S27" s="35" t="s">
        <v>98</v>
      </c>
      <c r="T27" s="35" t="s">
        <v>98</v>
      </c>
      <c r="U27" s="26" t="s">
        <v>98</v>
      </c>
      <c r="V27" s="26" t="s">
        <v>98</v>
      </c>
      <c r="W27" s="27" t="s">
        <v>98</v>
      </c>
      <c r="X27" s="27" t="s">
        <v>98</v>
      </c>
      <c r="Y27" s="28" t="s">
        <v>98</v>
      </c>
      <c r="Z27" s="28" t="s">
        <v>98</v>
      </c>
      <c r="AA27" s="44" t="s">
        <v>98</v>
      </c>
    </row>
    <row r="28" spans="1:27" s="14" customFormat="1" x14ac:dyDescent="0.25">
      <c r="A28" s="31">
        <v>14</v>
      </c>
      <c r="B28" s="50" t="str">
        <f>IF('SEMANA 1'!$B28&lt;&gt;"",'SEMANA 1'!$B28,"")</f>
        <v/>
      </c>
      <c r="C28" s="51" t="str">
        <f>IF('SEMANA 1'!$C28&lt;&gt;"",'SEMANA 1'!$C28,"")</f>
        <v/>
      </c>
      <c r="D28" s="25"/>
      <c r="E28" s="25"/>
      <c r="F28" s="25"/>
      <c r="G28" s="25"/>
      <c r="H28" s="25"/>
      <c r="I28" s="37">
        <f t="shared" si="0"/>
        <v>0</v>
      </c>
      <c r="J28" s="37">
        <f t="shared" si="1"/>
        <v>0</v>
      </c>
      <c r="K28" s="25"/>
      <c r="L28" s="25"/>
      <c r="M28" s="25"/>
      <c r="N28" s="25"/>
      <c r="O28" s="25"/>
      <c r="P28" s="25"/>
      <c r="Q28" s="25"/>
      <c r="R28" s="29"/>
      <c r="S28" s="29"/>
      <c r="T28" s="29"/>
      <c r="U28" s="29"/>
      <c r="V28" s="29"/>
      <c r="W28" s="29"/>
      <c r="X28" s="29"/>
      <c r="Y28" s="82"/>
      <c r="Z28" s="29"/>
      <c r="AA28" s="29"/>
    </row>
    <row r="29" spans="1:27" s="14" customFormat="1" x14ac:dyDescent="0.25">
      <c r="A29" s="31">
        <v>15</v>
      </c>
      <c r="B29" s="50" t="str">
        <f>IF('SEMANA 1'!$B29&lt;&gt;"",'SEMANA 1'!$B29,"")</f>
        <v/>
      </c>
      <c r="C29" s="51" t="str">
        <f>IF('SEMANA 1'!$C29&lt;&gt;"",'SEMANA 1'!$C29,"")</f>
        <v/>
      </c>
      <c r="D29" s="25"/>
      <c r="E29" s="25"/>
      <c r="F29" s="25"/>
      <c r="G29" s="25"/>
      <c r="H29" s="25"/>
      <c r="I29" s="37">
        <f t="shared" si="0"/>
        <v>0</v>
      </c>
      <c r="J29" s="37">
        <f t="shared" si="1"/>
        <v>0</v>
      </c>
      <c r="K29" s="25"/>
      <c r="L29" s="25"/>
      <c r="M29" s="25"/>
      <c r="N29" s="25"/>
      <c r="O29" s="25"/>
      <c r="P29" s="25"/>
      <c r="Q29" s="25"/>
      <c r="R29" s="29"/>
      <c r="S29" s="29"/>
      <c r="T29" s="29"/>
      <c r="U29" s="29"/>
      <c r="V29" s="29"/>
      <c r="W29" s="29"/>
      <c r="X29" s="29"/>
      <c r="Y29" s="82"/>
      <c r="Z29" s="29"/>
      <c r="AA29" s="29"/>
    </row>
    <row r="30" spans="1:27" s="14" customFormat="1" x14ac:dyDescent="0.25">
      <c r="A30" s="31">
        <v>16</v>
      </c>
      <c r="B30" s="50" t="str">
        <f>IF('SEMANA 1'!$B30&lt;&gt;"",'SEMANA 1'!$B30,"")</f>
        <v/>
      </c>
      <c r="C30" s="51" t="str">
        <f>IF('SEMANA 1'!$C30&lt;&gt;"",'SEMANA 1'!$C30,"")</f>
        <v/>
      </c>
      <c r="D30" s="25"/>
      <c r="E30" s="25"/>
      <c r="F30" s="25"/>
      <c r="G30" s="25"/>
      <c r="H30" s="25"/>
      <c r="I30" s="37">
        <f t="shared" si="0"/>
        <v>0</v>
      </c>
      <c r="J30" s="37">
        <f t="shared" si="1"/>
        <v>0</v>
      </c>
      <c r="K30" s="25"/>
      <c r="L30" s="25"/>
      <c r="M30" s="25"/>
      <c r="N30" s="25"/>
      <c r="O30" s="25"/>
      <c r="P30" s="25"/>
      <c r="Q30" s="25"/>
      <c r="R30" s="29"/>
      <c r="S30" s="29"/>
      <c r="T30" s="29"/>
      <c r="U30" s="29"/>
      <c r="V30" s="29"/>
      <c r="W30" s="29"/>
      <c r="X30" s="29"/>
      <c r="Y30" s="82"/>
      <c r="Z30" s="29"/>
      <c r="AA30" s="29"/>
    </row>
    <row r="31" spans="1:27" s="14" customFormat="1" x14ac:dyDescent="0.25">
      <c r="A31" s="31">
        <v>17</v>
      </c>
      <c r="B31" s="50" t="str">
        <f>IF('SEMANA 1'!$B31&lt;&gt;"",'SEMANA 1'!$B31,"")</f>
        <v/>
      </c>
      <c r="C31" s="51" t="str">
        <f>IF('SEMANA 1'!$C31&lt;&gt;"",'SEMANA 1'!$C31,"")</f>
        <v/>
      </c>
      <c r="D31" s="25"/>
      <c r="E31" s="25"/>
      <c r="F31" s="25"/>
      <c r="G31" s="25"/>
      <c r="H31" s="25"/>
      <c r="I31" s="37">
        <f t="shared" si="0"/>
        <v>0</v>
      </c>
      <c r="J31" s="37">
        <f t="shared" si="1"/>
        <v>0</v>
      </c>
      <c r="K31" s="25"/>
      <c r="L31" s="25"/>
      <c r="M31" s="25"/>
      <c r="N31" s="25"/>
      <c r="O31" s="25"/>
      <c r="P31" s="25"/>
      <c r="Q31" s="25"/>
      <c r="R31" s="29"/>
      <c r="S31" s="29"/>
      <c r="T31" s="29"/>
      <c r="U31" s="29"/>
      <c r="V31" s="29"/>
      <c r="W31" s="29"/>
      <c r="X31" s="29"/>
      <c r="Y31" s="82"/>
      <c r="Z31" s="29"/>
      <c r="AA31" s="29"/>
    </row>
    <row r="32" spans="1:27" s="14" customFormat="1" x14ac:dyDescent="0.25">
      <c r="A32" s="31">
        <v>18</v>
      </c>
      <c r="B32" s="50" t="str">
        <f>IF('SEMANA 1'!$B32&lt;&gt;"",'SEMANA 1'!$B32,"")</f>
        <v/>
      </c>
      <c r="C32" s="51" t="str">
        <f>IF('SEMANA 1'!$C32&lt;&gt;"",'SEMANA 1'!$C32,"")</f>
        <v/>
      </c>
      <c r="D32" s="25"/>
      <c r="E32" s="25"/>
      <c r="F32" s="25"/>
      <c r="G32" s="25"/>
      <c r="H32" s="25"/>
      <c r="I32" s="37">
        <f t="shared" si="0"/>
        <v>0</v>
      </c>
      <c r="J32" s="37">
        <f t="shared" si="1"/>
        <v>0</v>
      </c>
      <c r="K32" s="25"/>
      <c r="L32" s="25"/>
      <c r="M32" s="25"/>
      <c r="N32" s="25"/>
      <c r="O32" s="25"/>
      <c r="P32" s="25"/>
      <c r="Q32" s="25"/>
      <c r="R32" s="29"/>
      <c r="S32" s="29"/>
      <c r="T32" s="29"/>
      <c r="U32" s="29"/>
      <c r="V32" s="29"/>
      <c r="W32" s="29"/>
      <c r="X32" s="29"/>
      <c r="Y32" s="82"/>
      <c r="Z32" s="29"/>
      <c r="AA32" s="29"/>
    </row>
    <row r="33" spans="1:27" s="14" customFormat="1" x14ac:dyDescent="0.25">
      <c r="A33" s="31">
        <v>19</v>
      </c>
      <c r="B33" s="50" t="str">
        <f>IF('SEMANA 1'!$B33&lt;&gt;"",'SEMANA 1'!$B33,"")</f>
        <v/>
      </c>
      <c r="C33" s="51" t="str">
        <f>IF('SEMANA 1'!$C33&lt;&gt;"",'SEMANA 1'!$C33,"")</f>
        <v/>
      </c>
      <c r="D33" s="25"/>
      <c r="E33" s="25"/>
      <c r="F33" s="25"/>
      <c r="G33" s="25"/>
      <c r="H33" s="25"/>
      <c r="I33" s="37">
        <f t="shared" si="0"/>
        <v>0</v>
      </c>
      <c r="J33" s="37">
        <f t="shared" si="1"/>
        <v>0</v>
      </c>
      <c r="K33" s="25"/>
      <c r="L33" s="25"/>
      <c r="M33" s="25"/>
      <c r="N33" s="25"/>
      <c r="O33" s="25"/>
      <c r="P33" s="25"/>
      <c r="Q33" s="25"/>
      <c r="R33" s="35" t="s">
        <v>96</v>
      </c>
      <c r="S33" s="35" t="s">
        <v>96</v>
      </c>
      <c r="T33" s="35" t="s">
        <v>96</v>
      </c>
      <c r="U33" s="26" t="s">
        <v>96</v>
      </c>
      <c r="V33" s="26" t="s">
        <v>96</v>
      </c>
      <c r="W33" s="27" t="s">
        <v>96</v>
      </c>
      <c r="X33" s="27" t="s">
        <v>96</v>
      </c>
      <c r="Y33" s="28" t="s">
        <v>96</v>
      </c>
      <c r="Z33" s="28" t="s">
        <v>96</v>
      </c>
      <c r="AA33" s="44" t="s">
        <v>96</v>
      </c>
    </row>
    <row r="34" spans="1:27" s="14" customFormat="1" x14ac:dyDescent="0.25">
      <c r="A34" s="31">
        <v>20</v>
      </c>
      <c r="B34" s="50" t="str">
        <f>IF('SEMANA 1'!$B34&lt;&gt;"",'SEMANA 1'!$B34,"")</f>
        <v/>
      </c>
      <c r="C34" s="51" t="str">
        <f>IF('SEMANA 1'!$C34&lt;&gt;"",'SEMANA 1'!$C34,"")</f>
        <v/>
      </c>
      <c r="D34" s="25"/>
      <c r="E34" s="25"/>
      <c r="F34" s="25"/>
      <c r="G34" s="25"/>
      <c r="H34" s="25"/>
      <c r="I34" s="37">
        <f t="shared" si="0"/>
        <v>0</v>
      </c>
      <c r="J34" s="37">
        <f t="shared" si="1"/>
        <v>0</v>
      </c>
      <c r="K34" s="25"/>
      <c r="L34" s="25"/>
      <c r="M34" s="25"/>
      <c r="N34" s="25"/>
      <c r="O34" s="25"/>
      <c r="P34" s="25"/>
      <c r="Q34" s="25"/>
      <c r="R34" s="29"/>
      <c r="S34" s="29"/>
      <c r="T34" s="29"/>
      <c r="U34" s="29"/>
      <c r="V34" s="29"/>
      <c r="W34" s="29"/>
      <c r="X34" s="29"/>
      <c r="Y34" s="86"/>
      <c r="Z34" s="29"/>
      <c r="AA34" s="29"/>
    </row>
    <row r="35" spans="1:27" s="14" customFormat="1" x14ac:dyDescent="0.25">
      <c r="A35" s="31">
        <v>21</v>
      </c>
      <c r="B35" s="50" t="str">
        <f>IF('SEMANA 1'!$B35&lt;&gt;"",'SEMANA 1'!$B35,"")</f>
        <v/>
      </c>
      <c r="C35" s="51" t="str">
        <f>IF('SEMANA 1'!$C35&lt;&gt;"",'SEMANA 1'!$C35,"")</f>
        <v/>
      </c>
      <c r="D35" s="25"/>
      <c r="E35" s="25"/>
      <c r="F35" s="25"/>
      <c r="G35" s="25"/>
      <c r="H35" s="25"/>
      <c r="I35" s="37">
        <f t="shared" si="0"/>
        <v>0</v>
      </c>
      <c r="J35" s="37">
        <f t="shared" si="1"/>
        <v>0</v>
      </c>
      <c r="K35" s="25"/>
      <c r="L35" s="25"/>
      <c r="M35" s="25"/>
      <c r="N35" s="25"/>
      <c r="O35" s="25"/>
      <c r="P35" s="25"/>
      <c r="Q35" s="25"/>
      <c r="R35" s="29"/>
      <c r="S35" s="29"/>
      <c r="T35" s="29"/>
      <c r="U35" s="29"/>
      <c r="V35" s="29"/>
      <c r="W35" s="29"/>
      <c r="X35" s="29"/>
      <c r="Y35" s="86"/>
      <c r="Z35" s="29"/>
      <c r="AA35" s="29"/>
    </row>
    <row r="36" spans="1:27" s="14" customFormat="1" x14ac:dyDescent="0.25">
      <c r="A36" s="31">
        <v>22</v>
      </c>
      <c r="B36" s="50" t="str">
        <f>IF('SEMANA 1'!$B36&lt;&gt;"",'SEMANA 1'!$B36,"")</f>
        <v/>
      </c>
      <c r="C36" s="51" t="str">
        <f>IF('SEMANA 1'!$C36&lt;&gt;"",'SEMANA 1'!$C36,"")</f>
        <v/>
      </c>
      <c r="D36" s="25"/>
      <c r="E36" s="25"/>
      <c r="F36" s="25"/>
      <c r="G36" s="25"/>
      <c r="H36" s="25"/>
      <c r="I36" s="37">
        <f t="shared" si="0"/>
        <v>0</v>
      </c>
      <c r="J36" s="37">
        <f t="shared" si="1"/>
        <v>0</v>
      </c>
      <c r="K36" s="25"/>
      <c r="L36" s="25"/>
      <c r="M36" s="25"/>
      <c r="N36" s="25"/>
      <c r="O36" s="25"/>
      <c r="P36" s="25"/>
      <c r="Q36" s="25"/>
      <c r="R36" s="29"/>
      <c r="S36" s="29"/>
      <c r="T36" s="29"/>
      <c r="U36" s="29"/>
      <c r="V36" s="29"/>
      <c r="W36" s="29"/>
      <c r="X36" s="29"/>
      <c r="Y36" s="86"/>
      <c r="Z36" s="29"/>
      <c r="AA36" s="29"/>
    </row>
    <row r="37" spans="1:27" s="14" customFormat="1" x14ac:dyDescent="0.25">
      <c r="A37" s="31">
        <v>23</v>
      </c>
      <c r="B37" s="50" t="str">
        <f>IF('SEMANA 1'!$B37&lt;&gt;"",'SEMANA 1'!$B37,"")</f>
        <v/>
      </c>
      <c r="C37" s="51" t="str">
        <f>IF('SEMANA 1'!$C37&lt;&gt;"",'SEMANA 1'!$C37,"")</f>
        <v/>
      </c>
      <c r="D37" s="25"/>
      <c r="E37" s="25"/>
      <c r="F37" s="25"/>
      <c r="G37" s="25"/>
      <c r="H37" s="25"/>
      <c r="I37" s="37">
        <f t="shared" si="0"/>
        <v>0</v>
      </c>
      <c r="J37" s="37">
        <f t="shared" si="1"/>
        <v>0</v>
      </c>
      <c r="K37" s="25"/>
      <c r="L37" s="25"/>
      <c r="M37" s="25"/>
      <c r="N37" s="25"/>
      <c r="O37" s="25"/>
      <c r="P37" s="25"/>
      <c r="Q37" s="25"/>
      <c r="R37" s="29"/>
      <c r="S37" s="29"/>
      <c r="T37" s="29"/>
      <c r="U37" s="29"/>
      <c r="V37" s="29"/>
      <c r="W37" s="29"/>
      <c r="X37" s="29"/>
      <c r="Y37" s="86"/>
      <c r="Z37" s="29"/>
      <c r="AA37" s="29"/>
    </row>
    <row r="38" spans="1:27" s="14" customFormat="1" x14ac:dyDescent="0.25">
      <c r="A38" s="31">
        <v>24</v>
      </c>
      <c r="B38" s="50" t="str">
        <f>IF('SEMANA 1'!$B38&lt;&gt;"",'SEMANA 1'!$B38,"")</f>
        <v/>
      </c>
      <c r="C38" s="51" t="str">
        <f>IF('SEMANA 1'!$C38&lt;&gt;"",'SEMANA 1'!$C38,"")</f>
        <v/>
      </c>
      <c r="D38" s="25"/>
      <c r="E38" s="25"/>
      <c r="F38" s="25"/>
      <c r="G38" s="25"/>
      <c r="H38" s="25"/>
      <c r="I38" s="37">
        <f t="shared" si="0"/>
        <v>0</v>
      </c>
      <c r="J38" s="37">
        <f t="shared" si="1"/>
        <v>0</v>
      </c>
      <c r="K38" s="25"/>
      <c r="L38" s="25"/>
      <c r="M38" s="24"/>
      <c r="N38" s="25"/>
      <c r="O38" s="25"/>
      <c r="P38" s="25"/>
      <c r="Q38" s="25"/>
      <c r="R38" s="29"/>
      <c r="S38" s="29"/>
      <c r="T38" s="29"/>
      <c r="U38" s="29"/>
      <c r="V38" s="29"/>
      <c r="W38" s="29"/>
      <c r="X38" s="29"/>
      <c r="Y38" s="86"/>
      <c r="Z38" s="29"/>
      <c r="AA38" s="29"/>
    </row>
    <row r="39" spans="1:27" s="14" customFormat="1" x14ac:dyDescent="0.25">
      <c r="A39" s="31">
        <v>25</v>
      </c>
      <c r="B39" s="50" t="str">
        <f>IF('SEMANA 1'!$B39&lt;&gt;"",'SEMANA 1'!$B39,"")</f>
        <v/>
      </c>
      <c r="C39" s="51" t="str">
        <f>IF('SEMANA 1'!$C39&lt;&gt;"",'SEMANA 1'!$C39,"")</f>
        <v/>
      </c>
      <c r="D39" s="25"/>
      <c r="E39" s="25"/>
      <c r="F39" s="25"/>
      <c r="G39" s="25"/>
      <c r="H39" s="25"/>
      <c r="I39" s="37">
        <f t="shared" si="0"/>
        <v>0</v>
      </c>
      <c r="J39" s="37">
        <f t="shared" si="1"/>
        <v>0</v>
      </c>
      <c r="K39" s="25"/>
      <c r="L39" s="25"/>
      <c r="M39" s="24"/>
      <c r="N39" s="25"/>
      <c r="O39" s="25"/>
      <c r="P39" s="25"/>
      <c r="Q39" s="25"/>
      <c r="R39" s="35" t="s">
        <v>97</v>
      </c>
      <c r="S39" s="35" t="s">
        <v>97</v>
      </c>
      <c r="T39" s="35" t="s">
        <v>97</v>
      </c>
      <c r="U39" s="26" t="s">
        <v>97</v>
      </c>
      <c r="V39" s="26" t="s">
        <v>97</v>
      </c>
      <c r="W39" s="27" t="s">
        <v>97</v>
      </c>
      <c r="X39" s="27" t="s">
        <v>97</v>
      </c>
      <c r="Y39" s="28" t="s">
        <v>97</v>
      </c>
      <c r="Z39" s="28" t="s">
        <v>97</v>
      </c>
      <c r="AA39" s="44" t="s">
        <v>97</v>
      </c>
    </row>
    <row r="40" spans="1:27" s="14" customFormat="1" x14ac:dyDescent="0.25">
      <c r="A40" s="31">
        <v>26</v>
      </c>
      <c r="B40" s="50" t="str">
        <f>IF('SEMANA 1'!$B40&lt;&gt;"",'SEMANA 1'!$B40,"")</f>
        <v/>
      </c>
      <c r="C40" s="51" t="str">
        <f>IF('SEMANA 1'!$C40&lt;&gt;"",'SEMANA 1'!$C40,"")</f>
        <v/>
      </c>
      <c r="D40" s="25"/>
      <c r="E40" s="25"/>
      <c r="F40" s="25"/>
      <c r="G40" s="25"/>
      <c r="H40" s="25"/>
      <c r="I40" s="37">
        <f t="shared" si="0"/>
        <v>0</v>
      </c>
      <c r="J40" s="37">
        <f t="shared" si="1"/>
        <v>0</v>
      </c>
      <c r="K40" s="25"/>
      <c r="L40" s="25"/>
      <c r="M40" s="24"/>
      <c r="N40" s="25"/>
      <c r="O40" s="25"/>
      <c r="P40" s="25"/>
      <c r="Q40" s="25"/>
      <c r="R40" s="29"/>
      <c r="S40" s="29"/>
      <c r="T40" s="29"/>
      <c r="U40" s="29"/>
      <c r="V40" s="29"/>
      <c r="W40" s="29"/>
      <c r="X40" s="29"/>
      <c r="Y40" s="82"/>
      <c r="Z40" s="29"/>
      <c r="AA40" s="29"/>
    </row>
    <row r="41" spans="1:27" s="14" customFormat="1" x14ac:dyDescent="0.25">
      <c r="A41" s="31">
        <v>27</v>
      </c>
      <c r="B41" s="50" t="str">
        <f>IF('SEMANA 1'!$B41&lt;&gt;"",'SEMANA 1'!$B41,"")</f>
        <v/>
      </c>
      <c r="C41" s="51" t="str">
        <f>IF('SEMANA 1'!$C41&lt;&gt;"",'SEMANA 1'!$C41,"")</f>
        <v/>
      </c>
      <c r="D41" s="25"/>
      <c r="E41" s="25"/>
      <c r="F41" s="25"/>
      <c r="G41" s="25"/>
      <c r="H41" s="25"/>
      <c r="I41" s="37">
        <f t="shared" si="0"/>
        <v>0</v>
      </c>
      <c r="J41" s="37">
        <f t="shared" si="1"/>
        <v>0</v>
      </c>
      <c r="K41" s="25"/>
      <c r="L41" s="25"/>
      <c r="M41" s="24"/>
      <c r="N41" s="25"/>
      <c r="O41" s="25"/>
      <c r="P41" s="25"/>
      <c r="Q41" s="25"/>
      <c r="R41" s="29"/>
      <c r="S41" s="29"/>
      <c r="T41" s="29"/>
      <c r="U41" s="29"/>
      <c r="V41" s="29"/>
      <c r="W41" s="29"/>
      <c r="X41" s="29"/>
      <c r="Y41" s="82"/>
      <c r="Z41" s="29"/>
      <c r="AA41" s="29"/>
    </row>
    <row r="42" spans="1:27" s="14" customFormat="1" x14ac:dyDescent="0.25">
      <c r="A42" s="31">
        <v>28</v>
      </c>
      <c r="B42" s="50" t="str">
        <f>IF('SEMANA 1'!$B42&lt;&gt;"",'SEMANA 1'!$B42,"")</f>
        <v/>
      </c>
      <c r="C42" s="51" t="str">
        <f>IF('SEMANA 1'!$C42&lt;&gt;"",'SEMANA 1'!$C42,"")</f>
        <v/>
      </c>
      <c r="D42" s="25"/>
      <c r="E42" s="25"/>
      <c r="F42" s="25"/>
      <c r="G42" s="25"/>
      <c r="H42" s="25"/>
      <c r="I42" s="37">
        <f t="shared" si="0"/>
        <v>0</v>
      </c>
      <c r="J42" s="37">
        <f t="shared" si="1"/>
        <v>0</v>
      </c>
      <c r="K42" s="25"/>
      <c r="L42" s="25"/>
      <c r="M42" s="24"/>
      <c r="N42" s="25"/>
      <c r="O42" s="25"/>
      <c r="P42" s="25"/>
      <c r="Q42" s="25"/>
      <c r="R42" s="29"/>
      <c r="S42" s="29"/>
      <c r="T42" s="29"/>
      <c r="U42" s="29"/>
      <c r="V42" s="29"/>
      <c r="W42" s="29"/>
      <c r="X42" s="29"/>
      <c r="Y42" s="82"/>
      <c r="Z42" s="29"/>
      <c r="AA42" s="29"/>
    </row>
    <row r="43" spans="1:27" s="14" customFormat="1" x14ac:dyDescent="0.25">
      <c r="A43" s="31">
        <v>29</v>
      </c>
      <c r="B43" s="50" t="str">
        <f>IF('SEMANA 1'!$B43&lt;&gt;"",'SEMANA 1'!$B43,"")</f>
        <v/>
      </c>
      <c r="C43" s="51" t="str">
        <f>IF('SEMANA 1'!$C43&lt;&gt;"",'SEMANA 1'!$C43,"")</f>
        <v/>
      </c>
      <c r="D43" s="25"/>
      <c r="E43" s="25"/>
      <c r="F43" s="25"/>
      <c r="G43" s="25"/>
      <c r="H43" s="25"/>
      <c r="I43" s="37">
        <f t="shared" si="0"/>
        <v>0</v>
      </c>
      <c r="J43" s="37">
        <f t="shared" si="1"/>
        <v>0</v>
      </c>
      <c r="K43" s="25"/>
      <c r="L43" s="25"/>
      <c r="M43" s="24"/>
      <c r="N43" s="25"/>
      <c r="O43" s="25"/>
      <c r="P43" s="25"/>
      <c r="Q43" s="25"/>
      <c r="R43" s="29"/>
      <c r="S43" s="29"/>
      <c r="T43" s="29"/>
      <c r="U43" s="29"/>
      <c r="V43" s="29"/>
      <c r="W43" s="29"/>
      <c r="X43" s="29"/>
      <c r="Y43" s="82"/>
      <c r="Z43" s="29"/>
      <c r="AA43" s="29"/>
    </row>
    <row r="44" spans="1:27" s="14" customFormat="1" x14ac:dyDescent="0.25">
      <c r="A44" s="31">
        <v>30</v>
      </c>
      <c r="B44" s="50" t="str">
        <f>IF('SEMANA 1'!$B44&lt;&gt;"",'SEMANA 1'!$B44,"")</f>
        <v/>
      </c>
      <c r="C44" s="51" t="str">
        <f>IF('SEMANA 1'!$C44&lt;&gt;"",'SEMANA 1'!$C44,"")</f>
        <v/>
      </c>
      <c r="D44" s="25"/>
      <c r="E44" s="25"/>
      <c r="F44" s="25"/>
      <c r="G44" s="25"/>
      <c r="H44" s="25"/>
      <c r="I44" s="37">
        <f t="shared" si="0"/>
        <v>0</v>
      </c>
      <c r="J44" s="37">
        <f t="shared" si="1"/>
        <v>0</v>
      </c>
      <c r="K44" s="25"/>
      <c r="L44" s="25"/>
      <c r="M44" s="24"/>
      <c r="N44" s="25"/>
      <c r="O44" s="25"/>
      <c r="P44" s="25"/>
      <c r="Q44" s="25"/>
      <c r="R44" s="29"/>
      <c r="S44" s="29"/>
      <c r="T44" s="29"/>
      <c r="U44" s="29"/>
      <c r="V44" s="29"/>
      <c r="W44" s="29"/>
      <c r="X44" s="29"/>
      <c r="Y44" s="82"/>
      <c r="Z44" s="29"/>
      <c r="AA44" s="29"/>
    </row>
    <row r="45" spans="1:27" ht="21" customHeight="1" x14ac:dyDescent="0.25">
      <c r="A45" s="102" t="s">
        <v>9</v>
      </c>
      <c r="B45" s="103"/>
      <c r="C45" s="104"/>
      <c r="D45" s="38">
        <f>COUNTIF(D15:D44,"1")</f>
        <v>0</v>
      </c>
      <c r="E45" s="38">
        <f t="shared" ref="E45:H45" si="2">COUNTIF(E15:E44,"1")</f>
        <v>0</v>
      </c>
      <c r="F45" s="38">
        <f t="shared" si="2"/>
        <v>0</v>
      </c>
      <c r="G45" s="38">
        <f t="shared" si="2"/>
        <v>0</v>
      </c>
      <c r="H45" s="38">
        <f t="shared" si="2"/>
        <v>0</v>
      </c>
      <c r="I45" s="38">
        <f>SUM(I15:I44)</f>
        <v>0</v>
      </c>
      <c r="J45" s="38">
        <f>SUM(J15:J44)</f>
        <v>0</v>
      </c>
      <c r="K45" s="38">
        <f t="shared" ref="K45:P45" si="3">COUNTA(K15:K44)</f>
        <v>0</v>
      </c>
      <c r="L45" s="38">
        <f t="shared" si="3"/>
        <v>0</v>
      </c>
      <c r="M45" s="38">
        <f t="shared" si="3"/>
        <v>0</v>
      </c>
      <c r="N45" s="38">
        <f t="shared" si="3"/>
        <v>0</v>
      </c>
      <c r="O45" s="38">
        <f t="shared" si="3"/>
        <v>0</v>
      </c>
      <c r="P45" s="38">
        <f t="shared" si="3"/>
        <v>0</v>
      </c>
      <c r="Q45" s="38">
        <f>COUNTIF(Q15:Q44,"1")</f>
        <v>0</v>
      </c>
      <c r="R45" s="12"/>
      <c r="S45" s="12"/>
      <c r="T45" s="12"/>
      <c r="U45" s="12"/>
      <c r="V45" s="12"/>
      <c r="W45" s="12"/>
      <c r="X45" s="12"/>
      <c r="Y45" s="13">
        <f>SUM(Y16:Y44)</f>
        <v>0</v>
      </c>
      <c r="Z45" s="12"/>
      <c r="AA45" s="12"/>
    </row>
    <row r="46" spans="1:27" x14ac:dyDescent="0.25">
      <c r="R46" s="7"/>
      <c r="S46" s="7"/>
      <c r="T46" s="7"/>
      <c r="U46" s="7"/>
      <c r="V46" s="7"/>
      <c r="W46" s="7"/>
      <c r="X46" s="7"/>
    </row>
    <row r="47" spans="1:27" x14ac:dyDescent="0.25">
      <c r="R47" s="7"/>
      <c r="S47" s="7"/>
      <c r="T47" s="7"/>
      <c r="U47" s="7"/>
      <c r="V47" s="7"/>
      <c r="W47" s="7"/>
      <c r="X47" s="7"/>
    </row>
  </sheetData>
  <sheetProtection algorithmName="SHA-512" hashValue="N2RYqGgRWzNEbWyScCfYTfB12bMW0TQPG3nlUHGYEaPi8tUycHLu0wZhzn9PsINh1s3Enys8ziVPv5rodjeLWw==" saltValue="1odSQ4m/h9s8wF1IT7Jd/A==" spinCount="100000" sheet="1" objects="1" scenarios="1" selectLockedCells="1"/>
  <mergeCells count="64">
    <mergeCell ref="A2:AA2"/>
    <mergeCell ref="A4:AA4"/>
    <mergeCell ref="A5:B5"/>
    <mergeCell ref="C5:AA5"/>
    <mergeCell ref="A6:B6"/>
    <mergeCell ref="C6:E6"/>
    <mergeCell ref="G6:J6"/>
    <mergeCell ref="K6:L6"/>
    <mergeCell ref="M6:P6"/>
    <mergeCell ref="Q6:R6"/>
    <mergeCell ref="S6:T6"/>
    <mergeCell ref="V6:Y6"/>
    <mergeCell ref="Q7:R7"/>
    <mergeCell ref="S7:T7"/>
    <mergeCell ref="V7:Y7"/>
    <mergeCell ref="A9:C9"/>
    <mergeCell ref="D9:AA9"/>
    <mergeCell ref="A7:B7"/>
    <mergeCell ref="C7:E7"/>
    <mergeCell ref="G7:J7"/>
    <mergeCell ref="K7:L7"/>
    <mergeCell ref="M7:P7"/>
    <mergeCell ref="A10:C10"/>
    <mergeCell ref="D10:AA10"/>
    <mergeCell ref="A11:A14"/>
    <mergeCell ref="B11:B14"/>
    <mergeCell ref="C11:C14"/>
    <mergeCell ref="D11:E11"/>
    <mergeCell ref="F11:G11"/>
    <mergeCell ref="I11:J11"/>
    <mergeCell ref="D12:E12"/>
    <mergeCell ref="F12:G12"/>
    <mergeCell ref="I12:J12"/>
    <mergeCell ref="K12:Q12"/>
    <mergeCell ref="R12:T12"/>
    <mergeCell ref="K11:Q11"/>
    <mergeCell ref="R11:T11"/>
    <mergeCell ref="U11:V11"/>
    <mergeCell ref="W11:X11"/>
    <mergeCell ref="Y11:Z11"/>
    <mergeCell ref="U12:V12"/>
    <mergeCell ref="W12:X12"/>
    <mergeCell ref="Y12:Z12"/>
    <mergeCell ref="R13:R14"/>
    <mergeCell ref="S13:S14"/>
    <mergeCell ref="Y40:Y44"/>
    <mergeCell ref="A45:C45"/>
    <mergeCell ref="Z13:Z14"/>
    <mergeCell ref="T13:T14"/>
    <mergeCell ref="U13:U14"/>
    <mergeCell ref="V13:V14"/>
    <mergeCell ref="W13:W14"/>
    <mergeCell ref="X13:X14"/>
    <mergeCell ref="I13:I14"/>
    <mergeCell ref="J13:J14"/>
    <mergeCell ref="K13:M13"/>
    <mergeCell ref="N13:P13"/>
    <mergeCell ref="Q13:Q14"/>
    <mergeCell ref="AA13:AA14"/>
    <mergeCell ref="Y16:Y20"/>
    <mergeCell ref="Y22:Y26"/>
    <mergeCell ref="Y28:Y32"/>
    <mergeCell ref="Y34:Y38"/>
    <mergeCell ref="Y13:Y14"/>
  </mergeCells>
  <conditionalFormatting sqref="I15:I44">
    <cfRule type="cellIs" dxfId="2" priority="2" operator="equal">
      <formula>0</formula>
    </cfRule>
    <cfRule type="cellIs" dxfId="1" priority="3" operator="greaterThan">
      <formula>0</formula>
    </cfRule>
  </conditionalFormatting>
  <conditionalFormatting sqref="J15:J44">
    <cfRule type="cellIs" dxfId="0" priority="1" operator="equal">
      <formula>0</formula>
    </cfRule>
  </conditionalFormatting>
  <dataValidations count="8">
    <dataValidation type="list" allowBlank="1" showInputMessage="1" showErrorMessage="1" sqref="F11" xr:uid="{78FE1F2D-E3CF-45B0-88AF-C450241C9E52}">
      <formula1>"MARZO, ABRIL, MAYO, JUNIO, JULIO, AGOSTO, SETIEMBRE, OCTUBRE, NOVIEMBRE, DICIEMBRE,"</formula1>
    </dataValidation>
    <dataValidation type="date" allowBlank="1" showInputMessage="1" showErrorMessage="1" sqref="I12:J12" xr:uid="{0BA3DB05-BFA6-4E32-872C-26E4C724C6FE}">
      <formula1>43891</formula1>
      <formula2>44196</formula2>
    </dataValidation>
    <dataValidation type="whole" allowBlank="1" showInputMessage="1" showErrorMessage="1" sqref="D15:H44 Q15:Q44" xr:uid="{8E64BE47-6D77-430F-A89B-8B2C9BC59EA8}">
      <formula1>0</formula1>
      <formula2>1</formula2>
    </dataValidation>
    <dataValidation type="date" allowBlank="1" showInputMessage="1" showErrorMessage="1" sqref="AA6:AA7" xr:uid="{AA03A4C9-FB3A-40D2-9040-F9383EB3A75B}">
      <formula1>43891</formula1>
      <formula2>44561</formula2>
    </dataValidation>
    <dataValidation type="whole" allowBlank="1" showInputMessage="1" showErrorMessage="1" sqref="I11:J11" xr:uid="{DD8A6345-2B3B-4092-828B-05D7388717AB}">
      <formula1>2020</formula1>
      <formula2>2021</formula2>
    </dataValidation>
    <dataValidation type="date" allowBlank="1" showInputMessage="1" showErrorMessage="1" promptTitle="INGRESO" prompt="INGRESE POR LO MENOS DD/MM" sqref="F12:G12" xr:uid="{A4A60A17-605E-4022-AB47-31E7FD0F3514}">
      <formula1>43891</formula1>
      <formula2>44196</formula2>
    </dataValidation>
    <dataValidation type="list" allowBlank="1" showInputMessage="1" showErrorMessage="1" sqref="G7" xr:uid="{F6CCEFE8-A9DE-4AE6-A460-0013D147617D}">
      <formula1>"BASICO (AUXILIAR TECNICO), MEDIO (TECNICO),"</formula1>
    </dataValidation>
    <dataValidation type="list" allowBlank="1" showInputMessage="1" showErrorMessage="1" sqref="C7" xr:uid="{8F442B3D-03EE-4E70-9585-C74140FD14ED}">
      <formula1>"MARISCAL NIETO, ILO, GENERAL SANCHEZ CERRO, SAN IGNACIO DE LOYOLA, "</formula1>
    </dataValidation>
  </dataValidations>
  <pageMargins left="0.7" right="0.7" top="0.75" bottom="0.75" header="0.3" footer="0.3"/>
  <pageSetup orientation="portrait" horizontalDpi="4294967293" verticalDpi="360" r:id="rId1"/>
  <drawing r:id="rId2"/>
  <extLst>
    <ext xmlns:x14="http://schemas.microsoft.com/office/spreadsheetml/2009/9/main" uri="{78C0D931-6437-407d-A8EE-F0AAD7539E65}">
      <x14:conditionalFormattings>
        <x14:conditionalFormatting xmlns:xm="http://schemas.microsoft.com/office/excel/2006/main">
          <x14:cfRule type="iconSet" priority="5" id="{657AADAB-43C0-4A62-8279-CEFF854F6447}">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D15:H44</xm:sqref>
        </x14:conditionalFormatting>
        <x14:conditionalFormatting xmlns:xm="http://schemas.microsoft.com/office/excel/2006/main">
          <x14:cfRule type="iconSet" priority="4" id="{BCA62E34-C023-4E28-9C0B-4719978CF363}">
            <x14:iconSet iconSet="3Symbols2" showValue="0" custom="1">
              <x14:cfvo type="percent">
                <xm:f>0</xm:f>
              </x14:cfvo>
              <x14:cfvo type="percent">
                <xm:f>0</xm:f>
              </x14:cfvo>
              <x14:cfvo type="percent">
                <xm:f>1</xm:f>
              </x14:cfvo>
              <x14:cfIcon iconSet="3Symbols2" iconId="0"/>
              <x14:cfIcon iconSet="3Symbols2" iconId="0"/>
              <x14:cfIcon iconSet="3Symbols2" iconId="2"/>
            </x14:iconSet>
          </x14:cfRule>
          <xm:sqref>Q15:Q44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4B69100D-81D8-4A12-B590-61986E34F579}">
          <x14:formula1>
            <xm:f>'DATOS GENERALES'!$R$16:$R$18</xm:f>
          </x14:formula1>
          <xm:sqref>O15:O44</xm:sqref>
        </x14:dataValidation>
        <x14:dataValidation type="list" allowBlank="1" showInputMessage="1" showErrorMessage="1" xr:uid="{333B52C4-5106-42F6-9BA3-730261C59A7B}">
          <x14:formula1>
            <xm:f>'DATOS GENERALES'!$Q$16:$Q$21</xm:f>
          </x14:formula1>
          <xm:sqref>N15:N44</xm:sqref>
        </x14:dataValidation>
        <x14:dataValidation type="list" allowBlank="1" showInputMessage="1" showErrorMessage="1" xr:uid="{ECB5E178-06BE-45D1-85BE-2CE8BFD30953}">
          <x14:formula1>
            <xm:f>'DATOS GENERALES'!$O$16:$O$19</xm:f>
          </x14:formula1>
          <xm:sqref>L15:L44</xm:sqref>
        </x14:dataValidation>
        <x14:dataValidation type="list" allowBlank="1" showInputMessage="1" showErrorMessage="1" xr:uid="{F8D9CD67-68D7-4FC6-9C39-80AE7EEF4AB9}">
          <x14:formula1>
            <xm:f>'DATOS GENERALES'!$N$16:$N$19</xm:f>
          </x14:formula1>
          <xm:sqref>K15:K44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B1:BF35"/>
  <sheetViews>
    <sheetView zoomScale="73" zoomScaleNormal="73" workbookViewId="0">
      <selection activeCell="G17" sqref="G17:G18"/>
    </sheetView>
  </sheetViews>
  <sheetFormatPr baseColWidth="10" defaultRowHeight="15" x14ac:dyDescent="0.25"/>
  <cols>
    <col min="1" max="1" width="5.140625" customWidth="1"/>
    <col min="2" max="2" width="38.42578125" customWidth="1"/>
    <col min="3" max="3" width="42" customWidth="1"/>
    <col min="4" max="4" width="25.85546875" customWidth="1"/>
    <col min="5" max="5" width="54.85546875" customWidth="1"/>
    <col min="6" max="6" width="11.85546875" customWidth="1"/>
    <col min="7" max="7" width="10.28515625" customWidth="1"/>
    <col min="8" max="9" width="12.28515625" customWidth="1"/>
    <col min="10" max="10" width="36.7109375" customWidth="1"/>
    <col min="11" max="11" width="7.140625" customWidth="1"/>
    <col min="12" max="21" width="8.5703125" customWidth="1"/>
    <col min="22" max="23" width="6.7109375" customWidth="1"/>
    <col min="25" max="25" width="12.85546875" customWidth="1"/>
    <col min="27" max="27" width="12.42578125" customWidth="1"/>
    <col min="31" max="33" width="24.5703125" customWidth="1"/>
    <col min="34" max="36" width="12.7109375" customWidth="1"/>
    <col min="37" max="39" width="24.7109375" customWidth="1"/>
    <col min="40" max="41" width="17.140625" customWidth="1"/>
    <col min="42" max="44" width="24.7109375" customWidth="1"/>
    <col min="45" max="46" width="17.5703125" customWidth="1"/>
    <col min="47" max="49" width="24.7109375" customWidth="1"/>
    <col min="50" max="51" width="15.140625" customWidth="1"/>
    <col min="52" max="54" width="24.7109375" customWidth="1"/>
    <col min="55" max="55" width="14.5703125" customWidth="1"/>
    <col min="56" max="58" width="24.7109375" customWidth="1"/>
  </cols>
  <sheetData>
    <row r="1" spans="2:58" ht="18" customHeight="1" x14ac:dyDescent="0.25"/>
    <row r="2" spans="2:58" ht="18" customHeight="1" x14ac:dyDescent="0.25"/>
    <row r="3" spans="2:58" ht="18" customHeight="1" x14ac:dyDescent="0.25"/>
    <row r="4" spans="2:58" ht="20.25" customHeight="1" x14ac:dyDescent="0.25">
      <c r="E4" s="8"/>
      <c r="F4" s="8"/>
      <c r="K4" s="10"/>
      <c r="L4" s="10"/>
      <c r="M4" s="10"/>
      <c r="N4" s="10"/>
      <c r="O4" s="10"/>
      <c r="P4" s="10"/>
    </row>
    <row r="5" spans="2:58" s="5" customFormat="1" ht="41.25" x14ac:dyDescent="0.75">
      <c r="B5" s="113" t="s">
        <v>136</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row>
    <row r="6" spans="2:58" s="15" customFormat="1" ht="29.25" customHeight="1" x14ac:dyDescent="0.25">
      <c r="B6" s="118" t="s">
        <v>70</v>
      </c>
      <c r="C6" s="119"/>
      <c r="D6" s="119"/>
      <c r="E6" s="119"/>
      <c r="F6" s="119"/>
      <c r="G6" s="119"/>
      <c r="H6" s="119"/>
      <c r="I6" s="119"/>
      <c r="J6" s="119"/>
      <c r="K6" s="119"/>
    </row>
    <row r="7" spans="2:58" s="48" customFormat="1" ht="18" customHeight="1" x14ac:dyDescent="0.25">
      <c r="B7" s="49" t="s">
        <v>57</v>
      </c>
      <c r="C7" s="192" t="s">
        <v>103</v>
      </c>
      <c r="D7" s="192"/>
      <c r="E7" s="49" t="s">
        <v>2</v>
      </c>
      <c r="F7" s="192" t="str">
        <f>IF('SEMANA 1'!G6&lt;&gt;"",'SEMANA 1'!G6,"")</f>
        <v/>
      </c>
      <c r="G7" s="192"/>
      <c r="H7" s="192"/>
      <c r="I7" s="192"/>
      <c r="J7" s="192"/>
      <c r="K7" s="192"/>
    </row>
    <row r="8" spans="2:58" s="48" customFormat="1" ht="18" customHeight="1" x14ac:dyDescent="0.25">
      <c r="B8" s="49" t="s">
        <v>59</v>
      </c>
      <c r="C8" s="192" t="str">
        <f>IF('SEMANA 1'!C7&lt;&gt;"",'SEMANA 1'!C7,"")</f>
        <v/>
      </c>
      <c r="D8" s="192"/>
      <c r="E8" s="49" t="s">
        <v>71</v>
      </c>
      <c r="F8" s="192" t="str">
        <f>IF('SEMANA 1'!M6&lt;&gt;"",'SEMANA 1'!M6,"")</f>
        <v/>
      </c>
      <c r="G8" s="192"/>
      <c r="H8" s="192"/>
      <c r="I8" s="192"/>
      <c r="J8" s="192"/>
      <c r="K8" s="192"/>
    </row>
    <row r="10" spans="2:58" ht="23.25" x14ac:dyDescent="0.35">
      <c r="B10" s="114" t="s">
        <v>133</v>
      </c>
      <c r="C10" s="114"/>
      <c r="D10" s="114"/>
      <c r="E10" s="114"/>
      <c r="F10" s="114"/>
      <c r="G10" s="114"/>
      <c r="H10" s="114"/>
      <c r="I10" s="114"/>
      <c r="J10" s="114"/>
      <c r="K10" s="115"/>
      <c r="L10" s="193" t="s">
        <v>86</v>
      </c>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5"/>
    </row>
    <row r="11" spans="2:58" ht="23.25" customHeight="1" x14ac:dyDescent="0.25">
      <c r="B11" s="116"/>
      <c r="C11" s="116"/>
      <c r="D11" s="116"/>
      <c r="E11" s="116"/>
      <c r="F11" s="116"/>
      <c r="G11" s="116"/>
      <c r="H11" s="116"/>
      <c r="I11" s="116"/>
      <c r="J11" s="116"/>
      <c r="K11" s="117"/>
      <c r="L11" s="196" t="s">
        <v>10</v>
      </c>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8"/>
    </row>
    <row r="12" spans="2:58" ht="20.25" customHeight="1" x14ac:dyDescent="0.25">
      <c r="B12" s="174" t="s">
        <v>102</v>
      </c>
      <c r="C12" s="174" t="s">
        <v>106</v>
      </c>
      <c r="D12" s="206" t="s">
        <v>58</v>
      </c>
      <c r="E12" s="206" t="s">
        <v>118</v>
      </c>
      <c r="F12" s="164" t="s">
        <v>116</v>
      </c>
      <c r="G12" s="164" t="s">
        <v>68</v>
      </c>
      <c r="H12" s="167" t="s">
        <v>74</v>
      </c>
      <c r="I12" s="167" t="s">
        <v>117</v>
      </c>
      <c r="J12" s="203" t="s">
        <v>60</v>
      </c>
      <c r="K12" s="199" t="s">
        <v>65</v>
      </c>
      <c r="L12" s="202" t="s">
        <v>87</v>
      </c>
      <c r="M12" s="202"/>
      <c r="N12" s="202"/>
      <c r="O12" s="213" t="str">
        <f>IF('SEMANA 1'!F11&lt;&gt;"",'SEMANA 1'!F11,"")</f>
        <v/>
      </c>
      <c r="P12" s="213"/>
      <c r="Q12" s="213"/>
      <c r="R12" s="214"/>
      <c r="S12" s="210" t="s">
        <v>88</v>
      </c>
      <c r="T12" s="211"/>
      <c r="U12" s="212" t="str">
        <f>IF('SEMANA 1'!I11&lt;&gt;"",'SEMANA 1'!I11,"")</f>
        <v/>
      </c>
      <c r="V12" s="213"/>
      <c r="W12" s="214"/>
      <c r="X12" s="202" t="s">
        <v>51</v>
      </c>
      <c r="Y12" s="202"/>
      <c r="Z12" s="202"/>
      <c r="AA12" s="202"/>
      <c r="AB12" s="202"/>
      <c r="AC12" s="202"/>
      <c r="AD12" s="202"/>
      <c r="AE12" s="202"/>
      <c r="AF12" s="202"/>
      <c r="AG12" s="202"/>
      <c r="AH12" s="181" t="s">
        <v>52</v>
      </c>
      <c r="AI12" s="182"/>
      <c r="AJ12" s="182"/>
      <c r="AK12" s="182"/>
      <c r="AL12" s="182"/>
      <c r="AM12" s="183"/>
      <c r="AN12" s="184" t="s">
        <v>53</v>
      </c>
      <c r="AO12" s="184"/>
      <c r="AP12" s="184"/>
      <c r="AQ12" s="184"/>
      <c r="AR12" s="184"/>
      <c r="AS12" s="185" t="s">
        <v>54</v>
      </c>
      <c r="AT12" s="185"/>
      <c r="AU12" s="185"/>
      <c r="AV12" s="185"/>
      <c r="AW12" s="185"/>
      <c r="AX12" s="177" t="s">
        <v>55</v>
      </c>
      <c r="AY12" s="177"/>
      <c r="AZ12" s="177"/>
      <c r="BA12" s="177"/>
      <c r="BB12" s="177"/>
      <c r="BC12" s="209" t="s">
        <v>56</v>
      </c>
      <c r="BD12" s="209"/>
      <c r="BE12" s="209"/>
      <c r="BF12" s="209"/>
    </row>
    <row r="13" spans="2:58" ht="42" customHeight="1" x14ac:dyDescent="0.25">
      <c r="B13" s="175"/>
      <c r="C13" s="175"/>
      <c r="D13" s="207"/>
      <c r="E13" s="207"/>
      <c r="F13" s="165"/>
      <c r="G13" s="165"/>
      <c r="H13" s="168"/>
      <c r="I13" s="168"/>
      <c r="J13" s="204"/>
      <c r="K13" s="200"/>
      <c r="L13" s="220" t="s">
        <v>113</v>
      </c>
      <c r="M13" s="221"/>
      <c r="N13" s="221"/>
      <c r="O13" s="221"/>
      <c r="P13" s="221"/>
      <c r="Q13" s="221"/>
      <c r="R13" s="221"/>
      <c r="S13" s="221"/>
      <c r="T13" s="221"/>
      <c r="U13" s="221"/>
      <c r="V13" s="221"/>
      <c r="W13" s="222"/>
      <c r="X13" s="223" t="s">
        <v>48</v>
      </c>
      <c r="Y13" s="224"/>
      <c r="Z13" s="224"/>
      <c r="AA13" s="224"/>
      <c r="AB13" s="224"/>
      <c r="AC13" s="224"/>
      <c r="AD13" s="224"/>
      <c r="AE13" s="224"/>
      <c r="AF13" s="224"/>
      <c r="AG13" s="225"/>
      <c r="AH13" s="226" t="s">
        <v>47</v>
      </c>
      <c r="AI13" s="227"/>
      <c r="AJ13" s="227"/>
      <c r="AK13" s="227"/>
      <c r="AL13" s="227"/>
      <c r="AM13" s="228"/>
      <c r="AN13" s="157" t="s">
        <v>43</v>
      </c>
      <c r="AO13" s="157"/>
      <c r="AP13" s="157"/>
      <c r="AQ13" s="157"/>
      <c r="AR13" s="157"/>
      <c r="AS13" s="235" t="s">
        <v>44</v>
      </c>
      <c r="AT13" s="235"/>
      <c r="AU13" s="235"/>
      <c r="AV13" s="235"/>
      <c r="AW13" s="235"/>
      <c r="AX13" s="131" t="s">
        <v>45</v>
      </c>
      <c r="AY13" s="131"/>
      <c r="AZ13" s="131"/>
      <c r="BA13" s="131"/>
      <c r="BB13" s="131"/>
      <c r="BC13" s="215" t="s">
        <v>46</v>
      </c>
      <c r="BD13" s="215"/>
      <c r="BE13" s="215"/>
      <c r="BF13" s="215"/>
    </row>
    <row r="14" spans="2:58" ht="36.75" customHeight="1" x14ac:dyDescent="0.25">
      <c r="B14" s="175"/>
      <c r="C14" s="175"/>
      <c r="D14" s="207"/>
      <c r="E14" s="207"/>
      <c r="F14" s="165"/>
      <c r="G14" s="165"/>
      <c r="H14" s="168"/>
      <c r="I14" s="168"/>
      <c r="J14" s="204"/>
      <c r="K14" s="200"/>
      <c r="L14" s="170" t="s">
        <v>108</v>
      </c>
      <c r="M14" s="171"/>
      <c r="N14" s="170" t="s">
        <v>109</v>
      </c>
      <c r="O14" s="171"/>
      <c r="P14" s="170" t="s">
        <v>110</v>
      </c>
      <c r="Q14" s="171"/>
      <c r="R14" s="170" t="s">
        <v>111</v>
      </c>
      <c r="S14" s="171"/>
      <c r="T14" s="170" t="s">
        <v>112</v>
      </c>
      <c r="U14" s="171"/>
      <c r="V14" s="216" t="s">
        <v>62</v>
      </c>
      <c r="W14" s="216" t="s">
        <v>63</v>
      </c>
      <c r="X14" s="170" t="s">
        <v>41</v>
      </c>
      <c r="Y14" s="219"/>
      <c r="Z14" s="219"/>
      <c r="AA14" s="85" t="s">
        <v>40</v>
      </c>
      <c r="AB14" s="85"/>
      <c r="AC14" s="85"/>
      <c r="AD14" s="85" t="s">
        <v>8</v>
      </c>
      <c r="AE14" s="223" t="s">
        <v>124</v>
      </c>
      <c r="AF14" s="224"/>
      <c r="AG14" s="224"/>
      <c r="AH14" s="167" t="s">
        <v>121</v>
      </c>
      <c r="AI14" s="167" t="s">
        <v>120</v>
      </c>
      <c r="AJ14" s="167" t="s">
        <v>119</v>
      </c>
      <c r="AK14" s="154" t="s">
        <v>132</v>
      </c>
      <c r="AL14" s="155"/>
      <c r="AM14" s="156"/>
      <c r="AN14" s="189" t="s">
        <v>123</v>
      </c>
      <c r="AO14" s="189" t="s">
        <v>122</v>
      </c>
      <c r="AP14" s="157" t="s">
        <v>132</v>
      </c>
      <c r="AQ14" s="157"/>
      <c r="AR14" s="157"/>
      <c r="AS14" s="140" t="s">
        <v>126</v>
      </c>
      <c r="AT14" s="140" t="s">
        <v>125</v>
      </c>
      <c r="AU14" s="139" t="s">
        <v>132</v>
      </c>
      <c r="AV14" s="139"/>
      <c r="AW14" s="139"/>
      <c r="AX14" s="147" t="s">
        <v>127</v>
      </c>
      <c r="AY14" s="147" t="s">
        <v>128</v>
      </c>
      <c r="AZ14" s="131" t="s">
        <v>132</v>
      </c>
      <c r="BA14" s="131"/>
      <c r="BB14" s="131"/>
      <c r="BC14" s="129" t="s">
        <v>129</v>
      </c>
      <c r="BD14" s="122" t="s">
        <v>132</v>
      </c>
      <c r="BE14" s="122"/>
      <c r="BF14" s="122"/>
    </row>
    <row r="15" spans="2:58" ht="19.5" customHeight="1" x14ac:dyDescent="0.25">
      <c r="B15" s="175"/>
      <c r="C15" s="175"/>
      <c r="D15" s="207"/>
      <c r="E15" s="207"/>
      <c r="F15" s="165"/>
      <c r="G15" s="165"/>
      <c r="H15" s="168"/>
      <c r="I15" s="168"/>
      <c r="J15" s="204"/>
      <c r="K15" s="200"/>
      <c r="L15" s="172" t="str">
        <f>IF('SEMANA 1'!$F12&lt;&gt;0,'SEMANA 1'!$F12,"")</f>
        <v/>
      </c>
      <c r="M15" s="173"/>
      <c r="N15" s="172" t="str">
        <f>IF('SEMANA 2'!$F12&lt;&gt;0,'SEMANA 2'!$F12,"")</f>
        <v/>
      </c>
      <c r="O15" s="173"/>
      <c r="P15" s="172" t="str">
        <f>IF('SEMANA 3'!$F12&lt;&gt;0,'SEMANA 3'!$F12,"")</f>
        <v/>
      </c>
      <c r="Q15" s="173"/>
      <c r="R15" s="172" t="str">
        <f>IF('SEMANA 4'!$F12&lt;&gt;0,'SEMANA 4'!$F12,"")</f>
        <v/>
      </c>
      <c r="S15" s="173"/>
      <c r="T15" s="172" t="str">
        <f>IF('SEMANA 5'!$F12&lt;&gt;0,'SEMANA 5'!$F12,"")</f>
        <v/>
      </c>
      <c r="U15" s="173"/>
      <c r="V15" s="217"/>
      <c r="W15" s="217"/>
      <c r="X15" s="85" t="s">
        <v>36</v>
      </c>
      <c r="Y15" s="85" t="s">
        <v>7</v>
      </c>
      <c r="Z15" s="85" t="s">
        <v>31</v>
      </c>
      <c r="AA15" s="85" t="s">
        <v>26</v>
      </c>
      <c r="AB15" s="85" t="s">
        <v>6</v>
      </c>
      <c r="AC15" s="85" t="s">
        <v>31</v>
      </c>
      <c r="AD15" s="85"/>
      <c r="AE15" s="229" t="s">
        <v>11</v>
      </c>
      <c r="AF15" s="230"/>
      <c r="AG15" s="231"/>
      <c r="AH15" s="168"/>
      <c r="AI15" s="168"/>
      <c r="AJ15" s="168"/>
      <c r="AK15" s="148" t="s">
        <v>11</v>
      </c>
      <c r="AL15" s="149"/>
      <c r="AM15" s="150"/>
      <c r="AN15" s="190"/>
      <c r="AO15" s="190"/>
      <c r="AP15" s="158" t="s">
        <v>11</v>
      </c>
      <c r="AQ15" s="159"/>
      <c r="AR15" s="160"/>
      <c r="AS15" s="140"/>
      <c r="AT15" s="140"/>
      <c r="AU15" s="138" t="s">
        <v>11</v>
      </c>
      <c r="AV15" s="138"/>
      <c r="AW15" s="138"/>
      <c r="AX15" s="147"/>
      <c r="AY15" s="147"/>
      <c r="AZ15" s="132" t="s">
        <v>11</v>
      </c>
      <c r="BA15" s="133"/>
      <c r="BB15" s="134"/>
      <c r="BC15" s="129"/>
      <c r="BD15" s="123" t="s">
        <v>11</v>
      </c>
      <c r="BE15" s="124"/>
      <c r="BF15" s="125"/>
    </row>
    <row r="16" spans="2:58" ht="19.5" customHeight="1" x14ac:dyDescent="0.25">
      <c r="B16" s="176"/>
      <c r="C16" s="176"/>
      <c r="D16" s="208"/>
      <c r="E16" s="208"/>
      <c r="F16" s="166"/>
      <c r="G16" s="166"/>
      <c r="H16" s="169"/>
      <c r="I16" s="169"/>
      <c r="J16" s="205"/>
      <c r="K16" s="201"/>
      <c r="L16" s="172" t="str">
        <f>IF(L15&lt;&gt;"",L15+4,"")</f>
        <v/>
      </c>
      <c r="M16" s="173"/>
      <c r="N16" s="172" t="str">
        <f>IF(N15&lt;&gt;"",N15+4,"")</f>
        <v/>
      </c>
      <c r="O16" s="173"/>
      <c r="P16" s="172" t="str">
        <f>IF(P15&lt;&gt;"",P15+4,"")</f>
        <v/>
      </c>
      <c r="Q16" s="173"/>
      <c r="R16" s="172" t="str">
        <f>IF(R15&lt;&gt;"",R15+4,"")</f>
        <v/>
      </c>
      <c r="S16" s="173"/>
      <c r="T16" s="172" t="str">
        <f>IF(T15&lt;&gt;"",T15+4,"")</f>
        <v/>
      </c>
      <c r="U16" s="173"/>
      <c r="V16" s="218"/>
      <c r="W16" s="218"/>
      <c r="X16" s="85"/>
      <c r="Y16" s="85"/>
      <c r="Z16" s="85"/>
      <c r="AA16" s="85"/>
      <c r="AB16" s="85"/>
      <c r="AC16" s="85"/>
      <c r="AD16" s="85"/>
      <c r="AE16" s="232"/>
      <c r="AF16" s="233"/>
      <c r="AG16" s="234"/>
      <c r="AH16" s="169"/>
      <c r="AI16" s="169"/>
      <c r="AJ16" s="169"/>
      <c r="AK16" s="151"/>
      <c r="AL16" s="152"/>
      <c r="AM16" s="153"/>
      <c r="AN16" s="191"/>
      <c r="AO16" s="191"/>
      <c r="AP16" s="161"/>
      <c r="AQ16" s="162"/>
      <c r="AR16" s="163"/>
      <c r="AS16" s="140"/>
      <c r="AT16" s="140"/>
      <c r="AU16" s="138"/>
      <c r="AV16" s="138"/>
      <c r="AW16" s="138"/>
      <c r="AX16" s="147"/>
      <c r="AY16" s="147"/>
      <c r="AZ16" s="135"/>
      <c r="BA16" s="136"/>
      <c r="BB16" s="137"/>
      <c r="BC16" s="129"/>
      <c r="BD16" s="126"/>
      <c r="BE16" s="127"/>
      <c r="BF16" s="128"/>
    </row>
    <row r="17" spans="2:58" s="14" customFormat="1" ht="17.25" customHeight="1" x14ac:dyDescent="0.25">
      <c r="B17" s="146" t="str">
        <f>IF('SEMANA 1'!M7&lt;&gt;"",'SEMANA 1'!M7,"")</f>
        <v/>
      </c>
      <c r="C17" s="186" t="str">
        <f>IF('SEMANA 1'!S6&lt;&gt;"",'SEMANA 1'!S6,"")</f>
        <v/>
      </c>
      <c r="D17" s="186" t="str">
        <f>IF('SEMANA 1'!G7&lt;&gt;"",'SEMANA 1'!G7,"")</f>
        <v/>
      </c>
      <c r="E17" s="186" t="str">
        <f>IF('SEMANA 1'!V6&lt;&gt;"",'SEMANA 1'!V6,"")</f>
        <v/>
      </c>
      <c r="F17" s="146" t="str">
        <f>IF('SEMANA 1'!S7&lt;&gt;"",'SEMANA 1'!S7,"")</f>
        <v/>
      </c>
      <c r="G17" s="188"/>
      <c r="H17" s="187" t="str">
        <f>IF('SEMANA 1'!AA6&lt;&gt;"",'SEMANA 1'!AA6,"")</f>
        <v/>
      </c>
      <c r="I17" s="187" t="str">
        <f>IF('SEMANA 1'!AA7&lt;&gt;"",'SEMANA 1'!AA7,"")</f>
        <v/>
      </c>
      <c r="J17" s="186" t="str">
        <f>IF('SEMANA 1'!V7&lt;&gt;"",'SEMANA 1'!V7,"")</f>
        <v/>
      </c>
      <c r="K17" s="146">
        <f>COUNTA('SEMANA 1'!B15:B44)</f>
        <v>0</v>
      </c>
      <c r="L17" s="11" t="s">
        <v>114</v>
      </c>
      <c r="M17" s="11" t="s">
        <v>115</v>
      </c>
      <c r="N17" s="11" t="s">
        <v>114</v>
      </c>
      <c r="O17" s="11" t="s">
        <v>115</v>
      </c>
      <c r="P17" s="11" t="s">
        <v>114</v>
      </c>
      <c r="Q17" s="11" t="s">
        <v>115</v>
      </c>
      <c r="R17" s="11" t="s">
        <v>114</v>
      </c>
      <c r="S17" s="11" t="s">
        <v>115</v>
      </c>
      <c r="T17" s="11" t="s">
        <v>114</v>
      </c>
      <c r="U17" s="11" t="s">
        <v>115</v>
      </c>
      <c r="V17" s="178">
        <f>SUM(L18+N18+P18+R18+T18)</f>
        <v>0</v>
      </c>
      <c r="W17" s="180">
        <f>SUM(M18+O18+Q18+S18+U18)</f>
        <v>0</v>
      </c>
      <c r="X17" s="121">
        <f>IF('SEMANA 1'!K45&lt;&gt;"",'SEMANA 1'!K45,"")+IF('SEMANA 2'!K45&lt;&gt;"",'SEMANA 2'!K45,"")+IF('SEMANA 3'!K45&lt;&gt;"",'SEMANA 3'!K45,"")+IF('SEMANA 4'!K45&lt;&gt;"",'SEMANA 4'!K45,"")+IF('SEMANA 5'!K45&lt;&gt;"",'SEMANA 5'!K45,"")</f>
        <v>0</v>
      </c>
      <c r="Y17" s="121">
        <f>IF('SEMANA 1'!L45&lt;&gt;"",'SEMANA 1'!L45,"")+IF('SEMANA 2'!L45&lt;&gt;"",'SEMANA 2'!L45,"")+IF('SEMANA 3'!L45&lt;&gt;"",'SEMANA 3'!L45,"")+IF('SEMANA 4'!L45&lt;&gt;"",'SEMANA 4'!L45,"")+IF('SEMANA 5'!L45&lt;&gt;"",'SEMANA 5'!L45,"")</f>
        <v>0</v>
      </c>
      <c r="Z17" s="121">
        <f>IF('SEMANA 1'!M45&lt;&gt;"",'SEMANA 1'!M45,"")+IF('SEMANA 2'!M45&lt;&gt;"",'SEMANA 2'!M45,"")+IF('SEMANA 3'!M45&lt;&gt;"",'SEMANA 3'!M45,"")+IF('SEMANA 4'!M45&lt;&gt;"",'SEMANA 4'!M45,"")+IF('SEMANA 5'!M45&lt;&gt;"",'SEMANA 5'!M45,"")</f>
        <v>0</v>
      </c>
      <c r="AA17" s="121">
        <f>IF('SEMANA 1'!N45&lt;&gt;"",'SEMANA 1'!N45,"")+IF('SEMANA 2'!N45&lt;&gt;"",'SEMANA 2'!N45,"")+IF('SEMANA 3'!N45&lt;&gt;"",'SEMANA 3'!N45,"")+IF('SEMANA 4'!N45&lt;&gt;"",'SEMANA 4'!N45,"")+IF('SEMANA 5'!N45&lt;&gt;"",'SEMANA 5'!N45,"")</f>
        <v>0</v>
      </c>
      <c r="AB17" s="121">
        <f>IF('SEMANA 1'!O45&lt;&gt;"",'SEMANA 1'!O45,"")+IF('SEMANA 2'!O45&lt;&gt;"",'SEMANA 2'!O45,"")+IF('SEMANA 3'!O45&lt;&gt;"",'SEMANA 3'!O45,"")+IF('SEMANA 4'!O45&lt;&gt;"",'SEMANA 4'!O45,"")+IF('SEMANA 5'!O45&lt;&gt;"",'SEMANA 5'!O45,"")</f>
        <v>0</v>
      </c>
      <c r="AC17" s="121">
        <f>IF('SEMANA 1'!P45&lt;&gt;"",'SEMANA 1'!P45,"")+IF('SEMANA 2'!P45&lt;&gt;"",'SEMANA 2'!P45,"")+IF('SEMANA 3'!P45&lt;&gt;"",'SEMANA 3'!P45,"")+IF('SEMANA 4'!P45&lt;&gt;"",'SEMANA 4'!P45,"")+IF('SEMANA 5'!P45&lt;&gt;"",'SEMANA 5'!P45,"")</f>
        <v>0</v>
      </c>
      <c r="AD17" s="121">
        <f>IF('SEMANA 1'!Q45&lt;&gt;"",'SEMANA 1'!Q45,"")+IF('SEMANA 2'!Q45&lt;&gt;"",'SEMANA 2'!Q45,"")+IF('SEMANA 3'!Q45&lt;&gt;"",'SEMANA 3'!Q45,"")+IF('SEMANA 4'!Q45&lt;&gt;"",'SEMANA 4'!Q45,"")+IF('SEMANA 5'!Q45&lt;&gt;"",'SEMANA 5'!Q45,"")</f>
        <v>0</v>
      </c>
      <c r="AE17" s="120"/>
      <c r="AF17" s="120"/>
      <c r="AG17" s="120"/>
      <c r="AH17" s="121">
        <f>COUNTA('SEMANA 1'!R16:R20,'SEMANA 1'!R22:R26,'SEMANA 1'!R28:R32,'SEMANA 1'!R34:R38,'SEMANA 1'!R40:R44)+COUNTA('SEMANA 2'!R16:R20,'SEMANA 2'!R22:R26,'SEMANA 2'!R28:R32,'SEMANA 2'!R34:R38,'SEMANA 2'!R40:R44)+COUNTA('SEMANA 3'!R16:R20,'SEMANA 3'!R22:R26,'SEMANA 3'!R28:R32,'SEMANA 3'!R34:R38,'SEMANA 3'!R40:R44)+COUNTA('SEMANA 4'!R16:R20,'SEMANA 4'!R22:R26,'SEMANA 4'!R28:R32,'SEMANA 4'!R34:R38,'SEMANA 4'!R40:R44)+COUNTA('SEMANA 5'!R16:R20,'SEMANA 5'!R22:R26,'SEMANA 5'!R28:R32,'SEMANA 5'!R34:R38,'SEMANA 5'!R40:R44)</f>
        <v>0</v>
      </c>
      <c r="AI17" s="121">
        <f>COUNTA('SEMANA 1'!S16:S20,'SEMANA 1'!S22:S26,'SEMANA 1'!S28:S32,'SEMANA 1'!S34:S38,'SEMANA 1'!S40:S44)+COUNTA('SEMANA 2'!S16:S20,'SEMANA 2'!S22:S26,'SEMANA 2'!S28:S32,'SEMANA 2'!S34:S38,'SEMANA 2'!S40:S44)+COUNTA('SEMANA 3'!S16:S20,'SEMANA 3'!S22:S26,'SEMANA 3'!S28:S32,'SEMANA 3'!S34:S38,'SEMANA 3'!S40:S44)+COUNTA('SEMANA 4'!S16:S20,'SEMANA 4'!S22:S26,'SEMANA 4'!S28:S32,'SEMANA 4'!S34:S38,'SEMANA 4'!S40:S44)+COUNTA('SEMANA 5'!S16:S20,'SEMANA 5'!S22:S26,'SEMANA 5'!S28:S32,'SEMANA 5'!S34:S38,'SEMANA 5'!S40:S44)</f>
        <v>0</v>
      </c>
      <c r="AJ17" s="142">
        <f>COUNTA('SEMANA 1'!T16:T20,'SEMANA 1'!T22:T26,'SEMANA 1'!T28:T32,'SEMANA 1'!T34:T38,'SEMANA 1'!T40:T44)+COUNTA('SEMANA 2'!T16:T20,'SEMANA 2'!T22:T26,'SEMANA 2'!T28:T32,'SEMANA 2'!T34:T38,'SEMANA 2'!T40:T44)+COUNTA('SEMANA 3'!T16:T20,'SEMANA 3'!T22:T26,'SEMANA 3'!T28:T32,'SEMANA 3'!T34:T38,'SEMANA 3'!T40:T44)+COUNTA('SEMANA 4'!T16:T20,'SEMANA 4'!T22:T26,'SEMANA 4'!T28:T32,'SEMANA 4'!T34:T38,'SEMANA 4'!T40:T44)+COUNTA('SEMANA 5'!T16:T20,'SEMANA 5'!T22:T26,'SEMANA 5'!T28:T32,'SEMANA 5'!T34:T38,'SEMANA 5'!T40:T44)</f>
        <v>0</v>
      </c>
      <c r="AK17" s="120"/>
      <c r="AL17" s="120"/>
      <c r="AM17" s="120"/>
      <c r="AN17" s="141">
        <f>COUNTA('SEMANA 1'!U16:U20,'SEMANA 1'!U22:U26,'SEMANA 1'!U28:U32,'SEMANA 1'!U34:U38,'SEMANA 1'!U40:U44)+COUNTA('SEMANA 2'!U16:U20,'SEMANA 2'!U22:U26,'SEMANA 2'!U28:U32,'SEMANA 2'!U34:U38,'SEMANA 2'!U40:U44)+COUNTA('SEMANA 3'!U16:U20,'SEMANA 3'!U22:U26,'SEMANA 3'!U28:U32,'SEMANA 3'!U34:U38,'SEMANA 3'!U40:U44)+COUNTA('SEMANA 4'!U16:U20,'SEMANA 4'!U22:U26,'SEMANA 4'!U28:U32,'SEMANA 4'!U34:U38,'SEMANA 4'!U40:U44)+COUNTA('SEMANA 5'!U16:U20,'SEMANA 5'!U22:U26,'SEMANA 5'!U28:U32,'SEMANA 5'!U34:U38,'SEMANA 5'!U40:U44)</f>
        <v>0</v>
      </c>
      <c r="AO17" s="142">
        <f>COUNTA('SEMANA 1'!V16:V20,'SEMANA 1'!V22:V26,'SEMANA 1'!V28:V32,'SEMANA 1'!V34:V38,'SEMANA 1'!V40:V44)+COUNTA('SEMANA 2'!V16:V20,'SEMANA 2'!V22:V26,'SEMANA 2'!V28:V32,'SEMANA 2'!V34:V38,'SEMANA 2'!V40:V44)+COUNTA('SEMANA 3'!V16:V20,'SEMANA 3'!V22:V26,'SEMANA 3'!V28:V32,'SEMANA 3'!V34:V38,'SEMANA 3'!V40:V44)+COUNTA('SEMANA 4'!V16:V20,'SEMANA 4'!V22:V26,'SEMANA 4'!V28:V32,'SEMANA 4'!V34:V38,'SEMANA 4'!V40:V44)+COUNTA('SEMANA 5'!V16:V20,'SEMANA 5'!V22:V26,'SEMANA 5'!V28:V32,'SEMANA 5'!V34:V38,'SEMANA 5'!V40:V44)</f>
        <v>0</v>
      </c>
      <c r="AP17" s="120"/>
      <c r="AQ17" s="120"/>
      <c r="AR17" s="120"/>
      <c r="AS17" s="141">
        <f>COUNTA('SEMANA 1'!W16:W20,'SEMANA 1'!W22:W26,'SEMANA 1'!W28:W32,'SEMANA 1'!W34:W38,'SEMANA 1'!W40:W44)+COUNTA('SEMANA 2'!W16:W20,'SEMANA 2'!W22:W26,'SEMANA 2'!W28:W32,'SEMANA 2'!W34:W38,'SEMANA 2'!W40:W44)+COUNTA('SEMANA 3'!W16:W20,'SEMANA 3'!W22:W26,'SEMANA 3'!W28:W32,'SEMANA 3'!W34:W38,'SEMANA 3'!W40:W44)+COUNTA('SEMANA 4'!W16:W20,'SEMANA 4'!W22:W26,'SEMANA 4'!W28:W32,'SEMANA 4'!W34:W38,'SEMANA 4'!W40:W44)+COUNTA('SEMANA 5'!W16:W20,'SEMANA 5'!W22:W26,'SEMANA 5'!W28:W32,'SEMANA 5'!W34:W38,'SEMANA 5'!W40:W44)</f>
        <v>0</v>
      </c>
      <c r="AT17" s="121">
        <f>COUNTA('SEMANA 1'!X16:X20,'SEMANA 1'!X22:X26,'SEMANA 1'!X28:X32,'SEMANA 1'!X34:X38,'SEMANA 1'!X40:X44)+COUNTA('SEMANA 2'!X16:X20,'SEMANA 2'!X22:X26,'SEMANA 2'!X28:X32,'SEMANA 2'!X34:X38,'SEMANA 2'!X40:X44)+COUNTA('SEMANA 3'!X16:X20,'SEMANA 3'!X22:X26,'SEMANA 3'!X28:X32,'SEMANA 3'!X34:X38,'SEMANA 3'!X40:X44)+COUNTA('SEMANA 4'!X16:X20,'SEMANA 4'!X22:X26,'SEMANA 4'!X28:X32,'SEMANA 4'!X34:X38,'SEMANA 4'!X40:X44)+COUNTA('SEMANA 5'!X16:X20,'SEMANA 5'!X22:X26,'SEMANA 5'!X28:X32,'SEMANA 5'!X34:X38,'SEMANA 5'!X40:X44)</f>
        <v>0</v>
      </c>
      <c r="AU17" s="120"/>
      <c r="AV17" s="120"/>
      <c r="AW17" s="120"/>
      <c r="AX17" s="121">
        <f>IF('SEMANA 1'!Y45&lt;&gt;"",'SEMANA 1'!Y45,"")+IF('SEMANA 2'!Y45&lt;&gt;"",'SEMANA 2'!Y45,"")+IF('SEMANA 3'!Y45&lt;&gt;"",'SEMANA 3'!Y45,"")+IF('SEMANA 4'!Y45&lt;&gt;"",'SEMANA 4'!Y45,"")+IF('SEMANA 5'!Y45&lt;&gt;"",'SEMANA 5'!Y45,"")</f>
        <v>0</v>
      </c>
      <c r="AY17" s="121">
        <f>COUNTA('SEMANA 1'!Z16:Z20,'SEMANA 1'!Z22:Z26,'SEMANA 1'!Z28:Z32,'SEMANA 1'!Z34:Z38,'SEMANA 1'!Z40:Z44)+COUNTA('SEMANA 2'!Z16:Z20,'SEMANA 2'!Z22:Z26,'SEMANA 2'!Z28:Z32,'SEMANA 2'!Z34:Z38,'SEMANA 2'!Z40:Z44)+COUNTA('SEMANA 3'!Z16:Z20,'SEMANA 3'!Z22:Z26,'SEMANA 3'!Z28:Z32,'SEMANA 3'!Z34:Z38,'SEMANA 3'!Z40:Z44)+COUNTA('SEMANA 4'!Z16:Z20,'SEMANA 4'!Z22:Z26,'SEMANA 4'!Z28:Z32,'SEMANA 4'!Z34:Z38,'SEMANA 4'!Z40:Z44)+COUNTA('SEMANA 5'!Z16:Z20,'SEMANA 5'!Z22:Z26,'SEMANA 5'!Z28:Z32,'SEMANA 5'!Z34:Z38,'SEMANA 5'!Z40:Z44)</f>
        <v>0</v>
      </c>
      <c r="AZ17" s="120"/>
      <c r="BA17" s="120"/>
      <c r="BB17" s="120"/>
      <c r="BC17" s="121">
        <f>COUNTA('SEMANA 1'!AA16:AA20,'SEMANA 1'!AA22:AA26,'SEMANA 1'!AA28:AA32,'SEMANA 1'!AA34:AA38,'SEMANA 1'!AA40:AA44)+COUNTA('SEMANA 2'!AA16:AA20,'SEMANA 2'!AA22:AA26,'SEMANA 2'!AA28:AA32,'SEMANA 2'!AA34:AA38,'SEMANA 2'!AA40:AA44)+COUNTA('SEMANA 3'!AA16:AA20,'SEMANA 3'!AA22:AA26,'SEMANA 3'!AA28:AA32,'SEMANA 3'!AA34:AA38,'SEMANA 3'!AA40:AA44)+COUNTA('SEMANA 4'!AA16:AA20,'SEMANA 4'!AA22:AA26,'SEMANA 4'!AA28:AA32,'SEMANA 4'!AA34:AA38,'SEMANA 4'!AA40:AA44)+COUNTA('SEMANA 5'!AA16:AA20,'SEMANA 5'!AA22:AA26,'SEMANA 5'!AA28:AA32,'SEMANA 5'!AA34:AA38,'SEMANA 5'!AA40:AA44)</f>
        <v>0</v>
      </c>
      <c r="BD17" s="120"/>
      <c r="BE17" s="120"/>
      <c r="BF17" s="120"/>
    </row>
    <row r="18" spans="2:58" ht="17.25" customHeight="1" x14ac:dyDescent="0.25">
      <c r="B18" s="146"/>
      <c r="C18" s="186"/>
      <c r="D18" s="186"/>
      <c r="E18" s="186"/>
      <c r="F18" s="146"/>
      <c r="G18" s="188"/>
      <c r="H18" s="187"/>
      <c r="I18" s="187"/>
      <c r="J18" s="186"/>
      <c r="K18" s="146"/>
      <c r="L18" s="37">
        <f>'SEMANA 1'!I45</f>
        <v>0</v>
      </c>
      <c r="M18" s="37">
        <f>'SEMANA 1'!J45</f>
        <v>0</v>
      </c>
      <c r="N18" s="37">
        <f>'SEMANA 2'!I45</f>
        <v>0</v>
      </c>
      <c r="O18" s="37">
        <f>'SEMANA 2'!J45</f>
        <v>0</v>
      </c>
      <c r="P18" s="37">
        <f>'SEMANA 3'!I45</f>
        <v>0</v>
      </c>
      <c r="Q18" s="37">
        <f>'SEMANA 3'!J45</f>
        <v>0</v>
      </c>
      <c r="R18" s="37">
        <f>'SEMANA 4'!I45</f>
        <v>0</v>
      </c>
      <c r="S18" s="37">
        <f>'SEMANA 4'!J45</f>
        <v>0</v>
      </c>
      <c r="T18" s="37">
        <f>'SEMANA 5'!I45</f>
        <v>0</v>
      </c>
      <c r="U18" s="37">
        <f>'SEMANA 5'!J45</f>
        <v>0</v>
      </c>
      <c r="V18" s="179"/>
      <c r="W18" s="180"/>
      <c r="X18" s="121"/>
      <c r="Y18" s="121"/>
      <c r="Z18" s="121"/>
      <c r="AA18" s="121"/>
      <c r="AB18" s="121"/>
      <c r="AC18" s="121"/>
      <c r="AD18" s="121"/>
      <c r="AE18" s="120"/>
      <c r="AF18" s="120"/>
      <c r="AG18" s="120"/>
      <c r="AH18" s="121"/>
      <c r="AI18" s="121"/>
      <c r="AJ18" s="142"/>
      <c r="AK18" s="120"/>
      <c r="AL18" s="120"/>
      <c r="AM18" s="120"/>
      <c r="AN18" s="141"/>
      <c r="AO18" s="142"/>
      <c r="AP18" s="120"/>
      <c r="AQ18" s="120"/>
      <c r="AR18" s="120"/>
      <c r="AS18" s="141"/>
      <c r="AT18" s="121"/>
      <c r="AU18" s="120"/>
      <c r="AV18" s="120"/>
      <c r="AW18" s="120"/>
      <c r="AX18" s="121"/>
      <c r="AY18" s="121"/>
      <c r="AZ18" s="120"/>
      <c r="BA18" s="120"/>
      <c r="BB18" s="120"/>
      <c r="BC18" s="121"/>
      <c r="BD18" s="120"/>
      <c r="BE18" s="120"/>
      <c r="BF18" s="120"/>
    </row>
    <row r="19" spans="2:58" x14ac:dyDescent="0.25">
      <c r="B19" s="7"/>
      <c r="C19" s="7"/>
      <c r="D19" s="7"/>
      <c r="E19" s="7"/>
      <c r="F19" s="7"/>
      <c r="G19" s="7"/>
      <c r="H19" s="7"/>
      <c r="I19" s="7"/>
      <c r="J19" s="7"/>
      <c r="K19" s="7"/>
      <c r="L19" s="7"/>
      <c r="M19" s="7"/>
      <c r="N19" s="7"/>
      <c r="O19" s="7"/>
      <c r="P19" s="7"/>
      <c r="Q19" s="7"/>
      <c r="R19" s="7"/>
      <c r="S19" s="7"/>
      <c r="T19" s="7"/>
      <c r="U19" s="7"/>
      <c r="V19" s="16"/>
      <c r="W19" s="16"/>
      <c r="X19" s="7"/>
      <c r="Y19" s="7"/>
      <c r="Z19" s="7"/>
      <c r="AA19" s="7"/>
      <c r="AB19" s="7"/>
      <c r="AC19" s="7"/>
      <c r="AD19" s="7"/>
      <c r="AE19" s="120"/>
      <c r="AF19" s="120"/>
      <c r="AG19" s="120"/>
      <c r="AH19" s="30"/>
      <c r="AI19" s="30"/>
      <c r="AJ19" s="30"/>
      <c r="AK19" s="120"/>
      <c r="AL19" s="120"/>
      <c r="AM19" s="120"/>
      <c r="AN19" s="30"/>
      <c r="AO19" s="30"/>
      <c r="AP19" s="120"/>
      <c r="AQ19" s="120"/>
      <c r="AR19" s="120"/>
      <c r="AS19" s="30"/>
      <c r="AT19" s="30"/>
      <c r="AU19" s="120"/>
      <c r="AV19" s="120"/>
      <c r="AW19" s="120"/>
      <c r="AX19" s="7"/>
      <c r="AY19" s="7"/>
      <c r="AZ19" s="120"/>
      <c r="BA19" s="120"/>
      <c r="BB19" s="120"/>
      <c r="BC19" s="30"/>
      <c r="BD19" s="120"/>
      <c r="BE19" s="120"/>
      <c r="BF19" s="120"/>
    </row>
    <row r="20" spans="2:58" x14ac:dyDescent="0.25">
      <c r="B20" s="7"/>
      <c r="C20" s="7"/>
      <c r="D20" s="7"/>
      <c r="E20" s="7"/>
      <c r="F20" s="7"/>
      <c r="G20" s="7"/>
      <c r="H20" s="7"/>
      <c r="I20" s="7"/>
      <c r="J20" s="7"/>
      <c r="K20" s="7"/>
      <c r="L20" s="7"/>
      <c r="M20" s="7"/>
      <c r="N20" s="7"/>
      <c r="O20" s="7"/>
      <c r="P20" s="7"/>
      <c r="Q20" s="7"/>
      <c r="R20" s="7"/>
      <c r="S20" s="7"/>
      <c r="T20" s="7"/>
      <c r="U20" s="7"/>
      <c r="V20" s="16"/>
      <c r="W20" s="16"/>
      <c r="X20" s="7"/>
      <c r="Y20" s="7"/>
      <c r="Z20" s="7"/>
      <c r="AA20" s="7"/>
      <c r="AB20" s="7"/>
      <c r="AC20" s="7"/>
      <c r="AD20" s="7"/>
      <c r="AE20" s="120"/>
      <c r="AF20" s="120"/>
      <c r="AG20" s="120"/>
      <c r="AH20" s="30"/>
      <c r="AI20" s="30"/>
      <c r="AJ20" s="30"/>
      <c r="AK20" s="120"/>
      <c r="AL20" s="120"/>
      <c r="AM20" s="120"/>
      <c r="AN20" s="30"/>
      <c r="AO20" s="30"/>
      <c r="AP20" s="120"/>
      <c r="AQ20" s="120"/>
      <c r="AR20" s="120"/>
      <c r="AS20" s="30"/>
      <c r="AT20" s="30"/>
      <c r="AU20" s="120"/>
      <c r="AV20" s="120"/>
      <c r="AW20" s="120"/>
      <c r="AX20" s="7"/>
      <c r="AY20" s="7"/>
      <c r="AZ20" s="120"/>
      <c r="BA20" s="120"/>
      <c r="BB20" s="120"/>
      <c r="BC20" s="30"/>
      <c r="BD20" s="120"/>
      <c r="BE20" s="120"/>
      <c r="BF20" s="120"/>
    </row>
    <row r="21" spans="2:58" ht="15" customHeight="1" x14ac:dyDescent="0.25">
      <c r="B21" s="7"/>
      <c r="C21" s="7"/>
      <c r="D21" s="7"/>
      <c r="E21" s="7"/>
      <c r="F21" s="7"/>
      <c r="G21" s="7"/>
      <c r="H21" s="7"/>
      <c r="I21" s="7"/>
      <c r="J21" s="7"/>
      <c r="K21" s="7"/>
      <c r="L21" s="7"/>
      <c r="M21" s="7"/>
      <c r="N21" s="7"/>
      <c r="O21" s="7"/>
      <c r="P21" s="7"/>
      <c r="Q21" s="7"/>
      <c r="R21" s="7"/>
      <c r="S21" s="7"/>
      <c r="T21" s="7"/>
      <c r="U21" s="7"/>
      <c r="V21" s="16"/>
      <c r="W21" s="16"/>
      <c r="X21" s="7"/>
      <c r="Y21" s="7"/>
      <c r="Z21" s="7"/>
      <c r="AA21" s="7"/>
      <c r="AB21" s="7"/>
      <c r="AC21" s="7"/>
      <c r="AD21" s="7"/>
      <c r="AE21" s="120"/>
      <c r="AF21" s="120"/>
      <c r="AG21" s="120"/>
      <c r="AH21" s="30"/>
      <c r="AI21" s="30"/>
      <c r="AJ21" s="30"/>
      <c r="AK21" s="120"/>
      <c r="AL21" s="120"/>
      <c r="AM21" s="120"/>
      <c r="AN21" s="30"/>
      <c r="AO21" s="30"/>
      <c r="AP21" s="120"/>
      <c r="AQ21" s="120"/>
      <c r="AR21" s="120"/>
      <c r="AS21" s="30"/>
      <c r="AT21" s="30"/>
      <c r="AU21" s="120"/>
      <c r="AV21" s="120"/>
      <c r="AW21" s="120"/>
      <c r="AX21" s="7"/>
      <c r="AY21" s="7"/>
      <c r="AZ21" s="120"/>
      <c r="BA21" s="120"/>
      <c r="BB21" s="120"/>
      <c r="BC21" s="30"/>
      <c r="BD21" s="120"/>
      <c r="BE21" s="120"/>
      <c r="BF21" s="120"/>
    </row>
    <row r="22" spans="2:58" ht="15" customHeight="1" x14ac:dyDescent="0.25">
      <c r="B22" s="7"/>
      <c r="C22" s="7"/>
      <c r="D22" s="7"/>
      <c r="E22" s="7"/>
      <c r="F22" s="7"/>
      <c r="G22" s="7"/>
      <c r="H22" s="7"/>
      <c r="I22" s="7"/>
      <c r="J22" s="7"/>
      <c r="K22" s="7"/>
      <c r="L22" s="7"/>
      <c r="M22" s="7"/>
      <c r="N22" s="7"/>
      <c r="O22" s="7"/>
      <c r="P22" s="7"/>
      <c r="Q22" s="7"/>
      <c r="R22" s="7"/>
      <c r="S22" s="7"/>
      <c r="T22" s="7"/>
      <c r="U22" s="7"/>
      <c r="V22" s="16"/>
      <c r="W22" s="16"/>
      <c r="X22" s="7"/>
      <c r="Y22" s="7"/>
      <c r="Z22" s="7"/>
      <c r="AA22" s="7"/>
      <c r="AB22" s="7"/>
      <c r="AC22" s="7"/>
      <c r="AD22" s="7"/>
      <c r="AE22" s="145" t="s">
        <v>12</v>
      </c>
      <c r="AF22" s="145"/>
      <c r="AG22" s="145"/>
      <c r="AH22" s="30"/>
      <c r="AI22" s="30"/>
      <c r="AJ22" s="30"/>
      <c r="AK22" s="144" t="s">
        <v>12</v>
      </c>
      <c r="AL22" s="144"/>
      <c r="AM22" s="144"/>
      <c r="AN22" s="30"/>
      <c r="AO22" s="30"/>
      <c r="AP22" s="143" t="s">
        <v>12</v>
      </c>
      <c r="AQ22" s="143"/>
      <c r="AR22" s="143"/>
      <c r="AS22" s="30"/>
      <c r="AT22" s="30"/>
      <c r="AU22" s="138" t="s">
        <v>12</v>
      </c>
      <c r="AV22" s="138"/>
      <c r="AW22" s="138"/>
      <c r="AX22" s="7"/>
      <c r="AY22" s="7"/>
      <c r="AZ22" s="130" t="s">
        <v>12</v>
      </c>
      <c r="BA22" s="130"/>
      <c r="BB22" s="130"/>
      <c r="BC22" s="30"/>
      <c r="BD22" s="123" t="s">
        <v>12</v>
      </c>
      <c r="BE22" s="124"/>
      <c r="BF22" s="125"/>
    </row>
    <row r="23" spans="2:58" ht="15" customHeight="1" x14ac:dyDescent="0.25">
      <c r="B23" s="7"/>
      <c r="C23" s="7"/>
      <c r="D23" s="7"/>
      <c r="E23" s="7"/>
      <c r="F23" s="7"/>
      <c r="G23" s="7"/>
      <c r="H23" s="7"/>
      <c r="I23" s="7"/>
      <c r="J23" s="7"/>
      <c r="K23" s="7"/>
      <c r="L23" s="7"/>
      <c r="M23" s="7"/>
      <c r="N23" s="7"/>
      <c r="O23" s="7"/>
      <c r="P23" s="7"/>
      <c r="Q23" s="7"/>
      <c r="R23" s="7"/>
      <c r="S23" s="7"/>
      <c r="T23" s="7"/>
      <c r="U23" s="7"/>
      <c r="V23" s="16"/>
      <c r="W23" s="16"/>
      <c r="X23" s="7"/>
      <c r="Y23" s="7"/>
      <c r="Z23" s="7"/>
      <c r="AA23" s="7"/>
      <c r="AB23" s="7"/>
      <c r="AC23" s="7"/>
      <c r="AD23" s="7"/>
      <c r="AE23" s="145"/>
      <c r="AF23" s="145"/>
      <c r="AG23" s="145"/>
      <c r="AH23" s="30"/>
      <c r="AI23" s="30"/>
      <c r="AJ23" s="30"/>
      <c r="AK23" s="144"/>
      <c r="AL23" s="144"/>
      <c r="AM23" s="144"/>
      <c r="AN23" s="30"/>
      <c r="AO23" s="30"/>
      <c r="AP23" s="143"/>
      <c r="AQ23" s="143"/>
      <c r="AR23" s="143"/>
      <c r="AS23" s="30"/>
      <c r="AT23" s="30"/>
      <c r="AU23" s="138"/>
      <c r="AV23" s="138"/>
      <c r="AW23" s="138"/>
      <c r="AX23" s="7"/>
      <c r="AY23" s="7"/>
      <c r="AZ23" s="130"/>
      <c r="BA23" s="130"/>
      <c r="BB23" s="130"/>
      <c r="BC23" s="30"/>
      <c r="BD23" s="126"/>
      <c r="BE23" s="127"/>
      <c r="BF23" s="128"/>
    </row>
    <row r="24" spans="2:58" x14ac:dyDescent="0.25">
      <c r="B24" s="7"/>
      <c r="C24" s="7"/>
      <c r="D24" s="7"/>
      <c r="E24" s="7"/>
      <c r="F24" s="7"/>
      <c r="G24" s="7"/>
      <c r="H24" s="7"/>
      <c r="I24" s="7"/>
      <c r="J24" s="7"/>
      <c r="K24" s="7"/>
      <c r="L24" s="7"/>
      <c r="M24" s="7"/>
      <c r="N24" s="7"/>
      <c r="O24" s="7"/>
      <c r="P24" s="7"/>
      <c r="Q24" s="7"/>
      <c r="R24" s="7"/>
      <c r="S24" s="7"/>
      <c r="T24" s="7"/>
      <c r="U24" s="7"/>
      <c r="V24" s="16"/>
      <c r="W24" s="16"/>
      <c r="X24" s="7"/>
      <c r="Y24" s="7"/>
      <c r="Z24" s="7"/>
      <c r="AA24" s="7"/>
      <c r="AB24" s="7"/>
      <c r="AC24" s="7"/>
      <c r="AD24" s="7"/>
      <c r="AE24" s="120"/>
      <c r="AF24" s="120"/>
      <c r="AG24" s="120"/>
      <c r="AH24" s="30"/>
      <c r="AI24" s="30"/>
      <c r="AJ24" s="30"/>
      <c r="AK24" s="120"/>
      <c r="AL24" s="120"/>
      <c r="AM24" s="120"/>
      <c r="AN24" s="30"/>
      <c r="AO24" s="30"/>
      <c r="AP24" s="120"/>
      <c r="AQ24" s="120"/>
      <c r="AR24" s="120"/>
      <c r="AS24" s="30"/>
      <c r="AT24" s="30"/>
      <c r="AU24" s="120"/>
      <c r="AV24" s="120"/>
      <c r="AW24" s="120"/>
      <c r="AX24" s="7"/>
      <c r="AY24" s="7"/>
      <c r="AZ24" s="120"/>
      <c r="BA24" s="120"/>
      <c r="BB24" s="120"/>
      <c r="BC24" s="30"/>
      <c r="BD24" s="120"/>
      <c r="BE24" s="120"/>
      <c r="BF24" s="120"/>
    </row>
    <row r="25" spans="2:58" x14ac:dyDescent="0.25">
      <c r="B25" s="7"/>
      <c r="C25" s="7"/>
      <c r="D25" s="7"/>
      <c r="E25" s="7"/>
      <c r="F25" s="7"/>
      <c r="G25" s="7"/>
      <c r="H25" s="7"/>
      <c r="I25" s="7"/>
      <c r="J25" s="7"/>
      <c r="K25" s="7"/>
      <c r="L25" s="7"/>
      <c r="M25" s="7"/>
      <c r="N25" s="7"/>
      <c r="O25" s="7"/>
      <c r="P25" s="7"/>
      <c r="Q25" s="7"/>
      <c r="R25" s="7"/>
      <c r="S25" s="7"/>
      <c r="T25" s="7"/>
      <c r="U25" s="7"/>
      <c r="V25" s="16"/>
      <c r="W25" s="16"/>
      <c r="X25" s="7"/>
      <c r="Y25" s="7"/>
      <c r="Z25" s="7"/>
      <c r="AA25" s="7"/>
      <c r="AB25" s="7"/>
      <c r="AC25" s="7"/>
      <c r="AD25" s="7"/>
      <c r="AE25" s="120"/>
      <c r="AF25" s="120"/>
      <c r="AG25" s="120"/>
      <c r="AH25" s="30"/>
      <c r="AI25" s="30"/>
      <c r="AJ25" s="30"/>
      <c r="AK25" s="120"/>
      <c r="AL25" s="120"/>
      <c r="AM25" s="120"/>
      <c r="AN25" s="30"/>
      <c r="AO25" s="30"/>
      <c r="AP25" s="120"/>
      <c r="AQ25" s="120"/>
      <c r="AR25" s="120"/>
      <c r="AS25" s="30"/>
      <c r="AT25" s="30"/>
      <c r="AU25" s="120"/>
      <c r="AV25" s="120"/>
      <c r="AW25" s="120"/>
      <c r="AX25" s="7"/>
      <c r="AY25" s="7"/>
      <c r="AZ25" s="120"/>
      <c r="BA25" s="120"/>
      <c r="BB25" s="120"/>
      <c r="BC25" s="30"/>
      <c r="BD25" s="120"/>
      <c r="BE25" s="120"/>
      <c r="BF25" s="120"/>
    </row>
    <row r="26" spans="2:58" ht="15" customHeight="1" x14ac:dyDescent="0.25">
      <c r="B26" s="7"/>
      <c r="C26" s="7"/>
      <c r="D26" s="7"/>
      <c r="E26" s="7"/>
      <c r="F26" s="7"/>
      <c r="G26" s="7"/>
      <c r="H26" s="7"/>
      <c r="I26" s="7"/>
      <c r="J26" s="7"/>
      <c r="K26" s="7"/>
      <c r="L26" s="7"/>
      <c r="M26" s="7"/>
      <c r="N26" s="7"/>
      <c r="O26" s="7"/>
      <c r="P26" s="7"/>
      <c r="Q26" s="7"/>
      <c r="R26" s="7"/>
      <c r="S26" s="7"/>
      <c r="T26" s="7"/>
      <c r="U26" s="7"/>
      <c r="V26" s="16"/>
      <c r="W26" s="16"/>
      <c r="X26" s="7"/>
      <c r="Y26" s="7"/>
      <c r="Z26" s="7"/>
      <c r="AA26" s="7"/>
      <c r="AB26" s="7"/>
      <c r="AC26" s="7"/>
      <c r="AD26" s="7"/>
      <c r="AE26" s="120"/>
      <c r="AF26" s="120"/>
      <c r="AG26" s="120"/>
      <c r="AH26" s="30"/>
      <c r="AI26" s="30"/>
      <c r="AJ26" s="30"/>
      <c r="AK26" s="120"/>
      <c r="AL26" s="120"/>
      <c r="AM26" s="120"/>
      <c r="AN26" s="30"/>
      <c r="AO26" s="30"/>
      <c r="AP26" s="120"/>
      <c r="AQ26" s="120"/>
      <c r="AR26" s="120"/>
      <c r="AS26" s="30"/>
      <c r="AT26" s="30"/>
      <c r="AU26" s="120"/>
      <c r="AV26" s="120"/>
      <c r="AW26" s="120"/>
      <c r="AX26" s="7"/>
      <c r="AY26" s="7"/>
      <c r="AZ26" s="120"/>
      <c r="BA26" s="120"/>
      <c r="BB26" s="120"/>
      <c r="BC26" s="30"/>
      <c r="BD26" s="120"/>
      <c r="BE26" s="120"/>
      <c r="BF26" s="120"/>
    </row>
    <row r="27" spans="2:58" x14ac:dyDescent="0.25">
      <c r="B27" s="7"/>
      <c r="C27" s="7"/>
      <c r="D27" s="7"/>
      <c r="E27" s="7"/>
      <c r="F27" s="7"/>
      <c r="G27" s="7"/>
      <c r="H27" s="7"/>
      <c r="I27" s="7"/>
      <c r="J27" s="7"/>
      <c r="K27" s="7"/>
      <c r="L27" s="7"/>
      <c r="M27" s="7"/>
      <c r="N27" s="7"/>
      <c r="O27" s="7"/>
      <c r="P27" s="7"/>
      <c r="Q27" s="7"/>
      <c r="R27" s="7"/>
      <c r="S27" s="7"/>
      <c r="T27" s="7"/>
      <c r="U27" s="7"/>
      <c r="V27" s="16"/>
      <c r="W27" s="16"/>
      <c r="X27" s="7"/>
      <c r="Y27" s="7"/>
      <c r="Z27" s="7"/>
      <c r="AA27" s="7"/>
      <c r="AB27" s="7"/>
      <c r="AC27" s="7"/>
      <c r="AD27" s="7"/>
      <c r="AE27" s="120"/>
      <c r="AF27" s="120"/>
      <c r="AG27" s="120"/>
      <c r="AH27" s="30"/>
      <c r="AI27" s="30"/>
      <c r="AJ27" s="30"/>
      <c r="AK27" s="120"/>
      <c r="AL27" s="120"/>
      <c r="AM27" s="120"/>
      <c r="AN27" s="30"/>
      <c r="AO27" s="30"/>
      <c r="AP27" s="120"/>
      <c r="AQ27" s="120"/>
      <c r="AR27" s="120"/>
      <c r="AS27" s="30"/>
      <c r="AT27" s="30"/>
      <c r="AU27" s="120"/>
      <c r="AV27" s="120"/>
      <c r="AW27" s="120"/>
      <c r="AX27" s="7"/>
      <c r="AY27" s="7"/>
      <c r="AZ27" s="120"/>
      <c r="BA27" s="120"/>
      <c r="BB27" s="120"/>
      <c r="BC27" s="30"/>
      <c r="BD27" s="120"/>
      <c r="BE27" s="120"/>
      <c r="BF27" s="120"/>
    </row>
    <row r="28" spans="2:58" x14ac:dyDescent="0.25">
      <c r="B28" s="7"/>
      <c r="C28" s="7"/>
      <c r="D28" s="7"/>
      <c r="E28" s="7"/>
      <c r="F28" s="7"/>
      <c r="G28" s="7"/>
      <c r="H28" s="7"/>
      <c r="I28" s="7"/>
      <c r="J28" s="7"/>
      <c r="K28" s="7"/>
      <c r="L28" s="7"/>
      <c r="M28" s="7"/>
      <c r="N28" s="7"/>
      <c r="O28" s="7"/>
      <c r="P28" s="7"/>
      <c r="Q28" s="7"/>
      <c r="R28" s="7"/>
      <c r="S28" s="7"/>
      <c r="T28" s="7"/>
      <c r="U28" s="7"/>
      <c r="V28" s="16"/>
      <c r="W28" s="16"/>
      <c r="X28" s="7"/>
      <c r="Y28" s="7"/>
      <c r="Z28" s="7"/>
      <c r="AA28" s="7"/>
      <c r="AB28" s="7"/>
      <c r="AC28" s="7"/>
      <c r="AD28" s="7"/>
      <c r="AE28" s="120"/>
      <c r="AF28" s="120"/>
      <c r="AG28" s="120"/>
      <c r="AH28" s="30"/>
      <c r="AI28" s="30"/>
      <c r="AJ28" s="30"/>
      <c r="AK28" s="120"/>
      <c r="AL28" s="120"/>
      <c r="AM28" s="120"/>
      <c r="AN28" s="30"/>
      <c r="AO28" s="30"/>
      <c r="AP28" s="120"/>
      <c r="AQ28" s="120"/>
      <c r="AR28" s="120"/>
      <c r="AS28" s="30"/>
      <c r="AT28" s="30"/>
      <c r="AU28" s="120"/>
      <c r="AV28" s="120"/>
      <c r="AW28" s="120"/>
      <c r="AX28" s="7"/>
      <c r="AY28" s="7"/>
      <c r="AZ28" s="120"/>
      <c r="BA28" s="120"/>
      <c r="BB28" s="120"/>
      <c r="BC28" s="30"/>
      <c r="BD28" s="120"/>
      <c r="BE28" s="120"/>
      <c r="BF28" s="120"/>
    </row>
    <row r="29" spans="2:58" ht="15" customHeight="1" x14ac:dyDescent="0.25">
      <c r="B29" s="7"/>
      <c r="C29" s="7"/>
      <c r="D29" s="7"/>
      <c r="E29" s="7"/>
      <c r="F29" s="7"/>
      <c r="G29" s="7"/>
      <c r="H29" s="7"/>
      <c r="I29" s="7"/>
      <c r="J29" s="7"/>
      <c r="K29" s="7"/>
      <c r="L29" s="7"/>
      <c r="M29" s="7"/>
      <c r="N29" s="7"/>
      <c r="O29" s="7"/>
      <c r="P29" s="7"/>
      <c r="Q29" s="7"/>
      <c r="R29" s="7"/>
      <c r="S29" s="7"/>
      <c r="T29" s="7"/>
      <c r="U29" s="7"/>
      <c r="V29" s="16"/>
      <c r="W29" s="16"/>
      <c r="X29" s="7"/>
      <c r="Y29" s="7"/>
      <c r="Z29" s="7"/>
      <c r="AA29" s="7"/>
      <c r="AB29" s="7"/>
      <c r="AC29" s="7"/>
      <c r="AD29" s="7"/>
      <c r="AE29" s="145" t="s">
        <v>13</v>
      </c>
      <c r="AF29" s="145"/>
      <c r="AG29" s="145"/>
      <c r="AH29" s="30"/>
      <c r="AI29" s="30"/>
      <c r="AJ29" s="30"/>
      <c r="AK29" s="144" t="s">
        <v>13</v>
      </c>
      <c r="AL29" s="144"/>
      <c r="AM29" s="144"/>
      <c r="AN29" s="30"/>
      <c r="AO29" s="30"/>
      <c r="AP29" s="143" t="s">
        <v>13</v>
      </c>
      <c r="AQ29" s="143"/>
      <c r="AR29" s="143"/>
      <c r="AS29" s="30"/>
      <c r="AT29" s="30"/>
      <c r="AU29" s="138" t="s">
        <v>13</v>
      </c>
      <c r="AV29" s="138"/>
      <c r="AW29" s="138"/>
      <c r="AX29" s="7"/>
      <c r="AY29" s="7"/>
      <c r="AZ29" s="130" t="s">
        <v>13</v>
      </c>
      <c r="BA29" s="130"/>
      <c r="BB29" s="130"/>
      <c r="BC29" s="30"/>
      <c r="BD29" s="123" t="s">
        <v>13</v>
      </c>
      <c r="BE29" s="124"/>
      <c r="BF29" s="125"/>
    </row>
    <row r="30" spans="2:58" ht="15" customHeight="1" x14ac:dyDescent="0.25">
      <c r="B30" s="7"/>
      <c r="C30" s="7"/>
      <c r="D30" s="7"/>
      <c r="E30" s="7"/>
      <c r="F30" s="7"/>
      <c r="G30" s="7"/>
      <c r="H30" s="7"/>
      <c r="I30" s="7"/>
      <c r="J30" s="7"/>
      <c r="K30" s="7"/>
      <c r="L30" s="7"/>
      <c r="M30" s="7"/>
      <c r="N30" s="7"/>
      <c r="O30" s="7"/>
      <c r="P30" s="7"/>
      <c r="Q30" s="7"/>
      <c r="R30" s="7"/>
      <c r="S30" s="7"/>
      <c r="T30" s="7"/>
      <c r="U30" s="7"/>
      <c r="V30" s="16"/>
      <c r="W30" s="16"/>
      <c r="X30" s="7"/>
      <c r="Y30" s="7"/>
      <c r="Z30" s="7"/>
      <c r="AA30" s="7"/>
      <c r="AB30" s="7"/>
      <c r="AC30" s="7"/>
      <c r="AD30" s="7"/>
      <c r="AE30" s="145"/>
      <c r="AF30" s="145"/>
      <c r="AG30" s="145"/>
      <c r="AH30" s="30"/>
      <c r="AI30" s="30"/>
      <c r="AJ30" s="30"/>
      <c r="AK30" s="144"/>
      <c r="AL30" s="144"/>
      <c r="AM30" s="144"/>
      <c r="AN30" s="30"/>
      <c r="AO30" s="30"/>
      <c r="AP30" s="143"/>
      <c r="AQ30" s="143"/>
      <c r="AR30" s="143"/>
      <c r="AS30" s="30"/>
      <c r="AT30" s="30"/>
      <c r="AU30" s="138"/>
      <c r="AV30" s="138"/>
      <c r="AW30" s="138"/>
      <c r="AX30" s="7"/>
      <c r="AY30" s="7"/>
      <c r="AZ30" s="130"/>
      <c r="BA30" s="130"/>
      <c r="BB30" s="130"/>
      <c r="BC30" s="30"/>
      <c r="BD30" s="126"/>
      <c r="BE30" s="127"/>
      <c r="BF30" s="128"/>
    </row>
    <row r="31" spans="2:58" x14ac:dyDescent="0.25">
      <c r="B31" s="7"/>
      <c r="C31" s="7"/>
      <c r="D31" s="7"/>
      <c r="E31" s="7"/>
      <c r="F31" s="7"/>
      <c r="G31" s="7"/>
      <c r="H31" s="7"/>
      <c r="I31" s="7"/>
      <c r="J31" s="7"/>
      <c r="K31" s="7"/>
      <c r="L31" s="7"/>
      <c r="M31" s="7"/>
      <c r="N31" s="7"/>
      <c r="O31" s="7"/>
      <c r="P31" s="7"/>
      <c r="Q31" s="7"/>
      <c r="R31" s="7"/>
      <c r="S31" s="7"/>
      <c r="T31" s="7"/>
      <c r="U31" s="7"/>
      <c r="V31" s="16"/>
      <c r="W31" s="16"/>
      <c r="X31" s="7"/>
      <c r="Y31" s="7"/>
      <c r="Z31" s="7"/>
      <c r="AA31" s="7"/>
      <c r="AB31" s="7"/>
      <c r="AC31" s="7"/>
      <c r="AD31" s="7"/>
      <c r="AE31" s="120"/>
      <c r="AF31" s="120"/>
      <c r="AG31" s="120"/>
      <c r="AH31" s="30"/>
      <c r="AI31" s="30"/>
      <c r="AJ31" s="30"/>
      <c r="AK31" s="120"/>
      <c r="AL31" s="120"/>
      <c r="AM31" s="120"/>
      <c r="AN31" s="30"/>
      <c r="AO31" s="30"/>
      <c r="AP31" s="120"/>
      <c r="AQ31" s="120"/>
      <c r="AR31" s="120"/>
      <c r="AS31" s="30"/>
      <c r="AT31" s="30"/>
      <c r="AU31" s="120"/>
      <c r="AV31" s="120"/>
      <c r="AW31" s="120"/>
      <c r="AX31" s="7"/>
      <c r="AY31" s="7"/>
      <c r="AZ31" s="120"/>
      <c r="BA31" s="120"/>
      <c r="BB31" s="120"/>
      <c r="BC31" s="30"/>
      <c r="BD31" s="120"/>
      <c r="BE31" s="120"/>
      <c r="BF31" s="120"/>
    </row>
    <row r="32" spans="2:58" x14ac:dyDescent="0.25">
      <c r="B32" s="7"/>
      <c r="C32" s="7"/>
      <c r="D32" s="7"/>
      <c r="E32" s="7"/>
      <c r="F32" s="7"/>
      <c r="G32" s="7"/>
      <c r="H32" s="7"/>
      <c r="I32" s="7"/>
      <c r="J32" s="7"/>
      <c r="K32" s="7"/>
      <c r="L32" s="7"/>
      <c r="M32" s="7"/>
      <c r="N32" s="7"/>
      <c r="O32" s="7"/>
      <c r="P32" s="7"/>
      <c r="Q32" s="7"/>
      <c r="R32" s="7"/>
      <c r="S32" s="7"/>
      <c r="T32" s="7"/>
      <c r="U32" s="7"/>
      <c r="V32" s="16"/>
      <c r="W32" s="16"/>
      <c r="X32" s="7"/>
      <c r="Y32" s="7"/>
      <c r="Z32" s="7"/>
      <c r="AA32" s="7"/>
      <c r="AB32" s="7"/>
      <c r="AC32" s="7"/>
      <c r="AD32" s="7"/>
      <c r="AE32" s="120"/>
      <c r="AF32" s="120"/>
      <c r="AG32" s="120"/>
      <c r="AH32" s="30"/>
      <c r="AI32" s="30"/>
      <c r="AJ32" s="30"/>
      <c r="AK32" s="120"/>
      <c r="AL32" s="120"/>
      <c r="AM32" s="120"/>
      <c r="AN32" s="30"/>
      <c r="AO32" s="30"/>
      <c r="AP32" s="120"/>
      <c r="AQ32" s="120"/>
      <c r="AR32" s="120"/>
      <c r="AS32" s="30"/>
      <c r="AT32" s="30"/>
      <c r="AU32" s="120"/>
      <c r="AV32" s="120"/>
      <c r="AW32" s="120"/>
      <c r="AX32" s="7"/>
      <c r="AY32" s="7"/>
      <c r="AZ32" s="120"/>
      <c r="BA32" s="120"/>
      <c r="BB32" s="120"/>
      <c r="BC32" s="30"/>
      <c r="BD32" s="120"/>
      <c r="BE32" s="120"/>
      <c r="BF32" s="120"/>
    </row>
    <row r="33" spans="2:58" x14ac:dyDescent="0.25">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120"/>
      <c r="AF33" s="120"/>
      <c r="AG33" s="120"/>
      <c r="AH33" s="7"/>
      <c r="AI33" s="7"/>
      <c r="AJ33" s="7"/>
      <c r="AK33" s="120"/>
      <c r="AL33" s="120"/>
      <c r="AM33" s="120"/>
      <c r="AN33" s="7"/>
      <c r="AO33" s="7"/>
      <c r="AP33" s="120"/>
      <c r="AQ33" s="120"/>
      <c r="AR33" s="120"/>
      <c r="AS33" s="7"/>
      <c r="AT33" s="7"/>
      <c r="AU33" s="120"/>
      <c r="AV33" s="120"/>
      <c r="AW33" s="120"/>
      <c r="AX33" s="7"/>
      <c r="AY33" s="7"/>
      <c r="AZ33" s="120"/>
      <c r="BA33" s="120"/>
      <c r="BB33" s="120"/>
      <c r="BC33" s="7"/>
      <c r="BD33" s="120"/>
      <c r="BE33" s="120"/>
      <c r="BF33" s="120"/>
    </row>
    <row r="34" spans="2:58" x14ac:dyDescent="0.25">
      <c r="X34" s="7"/>
      <c r="Y34" s="7"/>
      <c r="Z34" s="7"/>
      <c r="AA34" s="7"/>
      <c r="AB34" s="7"/>
      <c r="AC34" s="7"/>
      <c r="AD34" s="7"/>
      <c r="AE34" s="120"/>
      <c r="AF34" s="120"/>
      <c r="AG34" s="120"/>
      <c r="AH34" s="7"/>
      <c r="AI34" s="7"/>
      <c r="AJ34" s="7"/>
      <c r="AK34" s="120"/>
      <c r="AL34" s="120"/>
      <c r="AM34" s="120"/>
      <c r="AP34" s="120"/>
      <c r="AQ34" s="120"/>
      <c r="AR34" s="120"/>
      <c r="AS34" s="7"/>
      <c r="AT34" s="7"/>
      <c r="AU34" s="120"/>
      <c r="AV34" s="120"/>
      <c r="AW34" s="120"/>
      <c r="AX34" s="7"/>
      <c r="AY34" s="7"/>
      <c r="AZ34" s="120"/>
      <c r="BA34" s="120"/>
      <c r="BB34" s="120"/>
      <c r="BC34" s="7"/>
      <c r="BD34" s="120"/>
      <c r="BE34" s="120"/>
      <c r="BF34" s="120"/>
    </row>
    <row r="35" spans="2:58" x14ac:dyDescent="0.25">
      <c r="AE35" s="120"/>
      <c r="AF35" s="120"/>
      <c r="AG35" s="120"/>
      <c r="AK35" s="120"/>
      <c r="AL35" s="120"/>
      <c r="AM35" s="120"/>
      <c r="AP35" s="120"/>
      <c r="AQ35" s="120"/>
      <c r="AR35" s="120"/>
      <c r="AU35" s="120"/>
      <c r="AV35" s="120"/>
      <c r="AW35" s="120"/>
      <c r="AZ35" s="120"/>
      <c r="BA35" s="120"/>
      <c r="BB35" s="120"/>
      <c r="BC35" s="7"/>
      <c r="BD35" s="120"/>
      <c r="BE35" s="120"/>
      <c r="BF35" s="120"/>
    </row>
  </sheetData>
  <sheetProtection algorithmName="SHA-512" hashValue="9TtgyiHs2oD0vsJpMI45oByM5ni7jRh7Jnxz8LhznfbosmP2dD8KClS+ylejHz/fGyL8kaT7EzZ9nWPbi3PBUQ==" saltValue="QLZ0lWwNahhkIQ47VYWlMA==" spinCount="100000" sheet="1" objects="1" scenarios="1" selectLockedCells="1"/>
  <mergeCells count="215">
    <mergeCell ref="L15:M15"/>
    <mergeCell ref="BC13:BF13"/>
    <mergeCell ref="V14:V16"/>
    <mergeCell ref="W14:W16"/>
    <mergeCell ref="X14:Z14"/>
    <mergeCell ref="AA14:AC14"/>
    <mergeCell ref="AD14:AD16"/>
    <mergeCell ref="L13:W13"/>
    <mergeCell ref="X13:AG13"/>
    <mergeCell ref="AH13:AM13"/>
    <mergeCell ref="AN13:AR13"/>
    <mergeCell ref="N15:O15"/>
    <mergeCell ref="P15:Q15"/>
    <mergeCell ref="R15:S15"/>
    <mergeCell ref="T15:U15"/>
    <mergeCell ref="AE15:AG16"/>
    <mergeCell ref="AE14:AG14"/>
    <mergeCell ref="AS13:AW13"/>
    <mergeCell ref="AY14:AY16"/>
    <mergeCell ref="L14:M14"/>
    <mergeCell ref="C7:D7"/>
    <mergeCell ref="C8:D8"/>
    <mergeCell ref="F8:K8"/>
    <mergeCell ref="F7:K7"/>
    <mergeCell ref="N16:O16"/>
    <mergeCell ref="P14:Q14"/>
    <mergeCell ref="P16:Q16"/>
    <mergeCell ref="R14:S14"/>
    <mergeCell ref="R16:S16"/>
    <mergeCell ref="N14:O14"/>
    <mergeCell ref="L10:BF10"/>
    <mergeCell ref="L11:BF11"/>
    <mergeCell ref="K12:K16"/>
    <mergeCell ref="X12:AG12"/>
    <mergeCell ref="F12:F16"/>
    <mergeCell ref="J12:J16"/>
    <mergeCell ref="E12:E16"/>
    <mergeCell ref="C12:C16"/>
    <mergeCell ref="D12:D16"/>
    <mergeCell ref="BC12:BF12"/>
    <mergeCell ref="S12:T12"/>
    <mergeCell ref="U12:W12"/>
    <mergeCell ref="L12:N12"/>
    <mergeCell ref="H12:H16"/>
    <mergeCell ref="I12:I16"/>
    <mergeCell ref="AH12:AM12"/>
    <mergeCell ref="AN12:AR12"/>
    <mergeCell ref="AS12:AW12"/>
    <mergeCell ref="F17:F18"/>
    <mergeCell ref="E17:E18"/>
    <mergeCell ref="D17:D18"/>
    <mergeCell ref="C17:C18"/>
    <mergeCell ref="K17:K18"/>
    <mergeCell ref="J17:J18"/>
    <mergeCell ref="I17:I18"/>
    <mergeCell ref="H17:H18"/>
    <mergeCell ref="G17:G18"/>
    <mergeCell ref="L16:M16"/>
    <mergeCell ref="AC15:AC16"/>
    <mergeCell ref="AC17:AC18"/>
    <mergeCell ref="AD17:AD18"/>
    <mergeCell ref="X17:X18"/>
    <mergeCell ref="Y17:Y18"/>
    <mergeCell ref="Z17:Z18"/>
    <mergeCell ref="AN14:AN16"/>
    <mergeCell ref="AO14:AO16"/>
    <mergeCell ref="AS14:AS16"/>
    <mergeCell ref="O12:R12"/>
    <mergeCell ref="B17:B18"/>
    <mergeCell ref="X15:X16"/>
    <mergeCell ref="Y15:Y16"/>
    <mergeCell ref="AX14:AX16"/>
    <mergeCell ref="AK15:AM16"/>
    <mergeCell ref="AK14:AM14"/>
    <mergeCell ref="AP14:AR14"/>
    <mergeCell ref="AP15:AR16"/>
    <mergeCell ref="G12:G16"/>
    <mergeCell ref="AH14:AH16"/>
    <mergeCell ref="AI14:AI16"/>
    <mergeCell ref="AJ14:AJ16"/>
    <mergeCell ref="T14:U14"/>
    <mergeCell ref="T16:U16"/>
    <mergeCell ref="Z15:Z16"/>
    <mergeCell ref="AA15:AA16"/>
    <mergeCell ref="AB15:AB16"/>
    <mergeCell ref="AX13:BB13"/>
    <mergeCell ref="B12:B16"/>
    <mergeCell ref="AX12:BB12"/>
    <mergeCell ref="AA17:AA18"/>
    <mergeCell ref="AB17:AB18"/>
    <mergeCell ref="V17:V18"/>
    <mergeCell ref="W17:W18"/>
    <mergeCell ref="AE31:AG31"/>
    <mergeCell ref="AE32:AG32"/>
    <mergeCell ref="AE33:AG33"/>
    <mergeCell ref="AE34:AG34"/>
    <mergeCell ref="AE35:AG35"/>
    <mergeCell ref="AE17:AG17"/>
    <mergeCell ref="AE18:AG18"/>
    <mergeCell ref="AE19:AG19"/>
    <mergeCell ref="AE20:AG20"/>
    <mergeCell ref="AE21:AG21"/>
    <mergeCell ref="AE22:AG23"/>
    <mergeCell ref="AE24:AG24"/>
    <mergeCell ref="AE25:AG25"/>
    <mergeCell ref="AE26:AG26"/>
    <mergeCell ref="AE27:AG27"/>
    <mergeCell ref="AE28:AG28"/>
    <mergeCell ref="AE29:AG30"/>
    <mergeCell ref="AK34:AM34"/>
    <mergeCell ref="AK35:AM35"/>
    <mergeCell ref="AH17:AH18"/>
    <mergeCell ref="AI17:AI18"/>
    <mergeCell ref="AJ17:AJ18"/>
    <mergeCell ref="AK28:AM28"/>
    <mergeCell ref="AK29:AM30"/>
    <mergeCell ref="AK31:AM31"/>
    <mergeCell ref="AK32:AM32"/>
    <mergeCell ref="AK33:AM33"/>
    <mergeCell ref="AK22:AM23"/>
    <mergeCell ref="AK24:AM24"/>
    <mergeCell ref="AK25:AM25"/>
    <mergeCell ref="AK26:AM26"/>
    <mergeCell ref="AK27:AM27"/>
    <mergeCell ref="AK17:AM17"/>
    <mergeCell ref="AK18:AM18"/>
    <mergeCell ref="AK19:AM19"/>
    <mergeCell ref="AK20:AM20"/>
    <mergeCell ref="AK21:AM21"/>
    <mergeCell ref="AP34:AR34"/>
    <mergeCell ref="AP35:AR35"/>
    <mergeCell ref="AN17:AN18"/>
    <mergeCell ref="AO17:AO18"/>
    <mergeCell ref="AS17:AS18"/>
    <mergeCell ref="AP28:AR28"/>
    <mergeCell ref="AP29:AR30"/>
    <mergeCell ref="AP31:AR31"/>
    <mergeCell ref="AP32:AR32"/>
    <mergeCell ref="AP33:AR33"/>
    <mergeCell ref="AP22:AR23"/>
    <mergeCell ref="AP24:AR24"/>
    <mergeCell ref="AP25:AR25"/>
    <mergeCell ref="AP26:AR26"/>
    <mergeCell ref="AP27:AR27"/>
    <mergeCell ref="AP17:AR17"/>
    <mergeCell ref="AP18:AR18"/>
    <mergeCell ref="AP19:AR19"/>
    <mergeCell ref="AP20:AR20"/>
    <mergeCell ref="AP21:AR21"/>
    <mergeCell ref="AU19:AW19"/>
    <mergeCell ref="AU20:AW20"/>
    <mergeCell ref="AU21:AW21"/>
    <mergeCell ref="AU22:AW23"/>
    <mergeCell ref="AU24:AW24"/>
    <mergeCell ref="AT17:AT18"/>
    <mergeCell ref="AU14:AW14"/>
    <mergeCell ref="AU15:AW16"/>
    <mergeCell ref="AU17:AW17"/>
    <mergeCell ref="AU18:AW18"/>
    <mergeCell ref="AT14:AT16"/>
    <mergeCell ref="AU31:AW31"/>
    <mergeCell ref="AU32:AW32"/>
    <mergeCell ref="AU33:AW33"/>
    <mergeCell ref="AU34:AW34"/>
    <mergeCell ref="AU35:AW35"/>
    <mergeCell ref="AU25:AW25"/>
    <mergeCell ref="AU26:AW26"/>
    <mergeCell ref="AU27:AW27"/>
    <mergeCell ref="AU28:AW28"/>
    <mergeCell ref="AU29:AW30"/>
    <mergeCell ref="AZ19:BB19"/>
    <mergeCell ref="AZ20:BB20"/>
    <mergeCell ref="AZ21:BB21"/>
    <mergeCell ref="AZ22:BB23"/>
    <mergeCell ref="AZ24:BB24"/>
    <mergeCell ref="AX17:AX18"/>
    <mergeCell ref="AY17:AY18"/>
    <mergeCell ref="AZ14:BB14"/>
    <mergeCell ref="AZ15:BB16"/>
    <mergeCell ref="AZ17:BB17"/>
    <mergeCell ref="AZ18:BB18"/>
    <mergeCell ref="AZ31:BB31"/>
    <mergeCell ref="AZ32:BB32"/>
    <mergeCell ref="AZ33:BB33"/>
    <mergeCell ref="AZ34:BB34"/>
    <mergeCell ref="AZ35:BB35"/>
    <mergeCell ref="AZ25:BB25"/>
    <mergeCell ref="AZ26:BB26"/>
    <mergeCell ref="AZ27:BB27"/>
    <mergeCell ref="AZ28:BB28"/>
    <mergeCell ref="AZ29:BB30"/>
    <mergeCell ref="B5:BF5"/>
    <mergeCell ref="B10:K11"/>
    <mergeCell ref="B6:K6"/>
    <mergeCell ref="BD31:BF31"/>
    <mergeCell ref="BD32:BF32"/>
    <mergeCell ref="BD33:BF33"/>
    <mergeCell ref="BD34:BF34"/>
    <mergeCell ref="BD35:BF35"/>
    <mergeCell ref="BC17:BC18"/>
    <mergeCell ref="BD14:BF14"/>
    <mergeCell ref="BD15:BF16"/>
    <mergeCell ref="BD17:BF17"/>
    <mergeCell ref="BD18:BF18"/>
    <mergeCell ref="BD19:BF19"/>
    <mergeCell ref="BD20:BF20"/>
    <mergeCell ref="BD21:BF21"/>
    <mergeCell ref="BD22:BF23"/>
    <mergeCell ref="BD24:BF24"/>
    <mergeCell ref="BD25:BF25"/>
    <mergeCell ref="BD26:BF26"/>
    <mergeCell ref="BD27:BF27"/>
    <mergeCell ref="BD28:BF28"/>
    <mergeCell ref="BD29:BF30"/>
    <mergeCell ref="BC14:BC16"/>
  </mergeCells>
  <dataValidations disablePrompts="1" count="1">
    <dataValidation type="list" allowBlank="1" showInputMessage="1" showErrorMessage="1" sqref="D19:D33" xr:uid="{00000000-0002-0000-0600-000000000000}">
      <formula1>"AUX. TEC, TÉC."</formula1>
    </dataValidation>
  </dataValidation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DATOS GENERALES</vt:lpstr>
      <vt:lpstr>SEMANA 1</vt:lpstr>
      <vt:lpstr>SEMANA 2</vt:lpstr>
      <vt:lpstr>SEMANA 3</vt:lpstr>
      <vt:lpstr>SEMANA 4</vt:lpstr>
      <vt:lpstr>SEMANA 5</vt:lpstr>
      <vt:lpstr>RESUMEN MENSUAL</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MIGUEL DEXTRE</cp:lastModifiedBy>
  <dcterms:created xsi:type="dcterms:W3CDTF">2020-05-31T16:44:58Z</dcterms:created>
  <dcterms:modified xsi:type="dcterms:W3CDTF">2020-06-05T04:15:08Z</dcterms:modified>
</cp:coreProperties>
</file>